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00" windowWidth="23880" windowHeight="11580" tabRatio="504" activeTab="4"/>
  </bookViews>
  <sheets>
    <sheet name="B10 B11" sheetId="1" r:id="rId1"/>
    <sheet name="B 12 B13-14" sheetId="2" r:id="rId2"/>
    <sheet name="C6-7 C8-9" sheetId="3" r:id="rId3"/>
    <sheet name="C10  C11" sheetId="4" r:id="rId4"/>
    <sheet name="C12" sheetId="5" r:id="rId5"/>
  </sheets>
  <definedNames>
    <definedName name="_xlnm.Print_Area" localSheetId="1">'B 12 B13-14'!$A$1:$V$62</definedName>
    <definedName name="_xlnm.Print_Area" localSheetId="0">'B10 B11'!$A$1:$V$62</definedName>
    <definedName name="_xlnm.Print_Area" localSheetId="2">'C6-7 C8-9'!$A$1:$V$63</definedName>
  </definedNames>
  <calcPr fullCalcOnLoad="1"/>
</workbook>
</file>

<file path=xl/sharedStrings.xml><?xml version="1.0" encoding="utf-8"?>
<sst xmlns="http://schemas.openxmlformats.org/spreadsheetml/2006/main" count="392" uniqueCount="77">
  <si>
    <t>VAULT</t>
  </si>
  <si>
    <t>BARS</t>
  </si>
  <si>
    <t>BEAM</t>
  </si>
  <si>
    <t>FLOOR</t>
  </si>
  <si>
    <t>OVERALL</t>
  </si>
  <si>
    <t>CLUB</t>
  </si>
  <si>
    <t xml:space="preserve"> </t>
  </si>
  <si>
    <t>GYMNAST</t>
  </si>
  <si>
    <t>NO</t>
  </si>
  <si>
    <t>Pos</t>
  </si>
  <si>
    <t>Final Score</t>
  </si>
  <si>
    <t>Total Score</t>
  </si>
  <si>
    <t>D Score</t>
  </si>
  <si>
    <t>E Score</t>
  </si>
  <si>
    <t>Round 2 Set B  - Age 12</t>
  </si>
  <si>
    <t>Round 2 - Set B - Age 13-14</t>
  </si>
  <si>
    <t>Round 3 Set C age 6-7</t>
  </si>
  <si>
    <t>Round 3 Set C  - Age 10</t>
  </si>
  <si>
    <t>Round 2 - Set C - Age 8-9</t>
  </si>
  <si>
    <t>Round 3 Set C - Age 11</t>
  </si>
  <si>
    <t>Round 3 Set C  - Age 12</t>
  </si>
  <si>
    <t>Lily Copeland</t>
  </si>
  <si>
    <t>Holly Curran</t>
  </si>
  <si>
    <t>Eve Baker</t>
  </si>
  <si>
    <t>Daniella Barry</t>
  </si>
  <si>
    <t>Anna Livingstone</t>
  </si>
  <si>
    <t>Demi Scanlan</t>
  </si>
  <si>
    <t>Hannah French</t>
  </si>
  <si>
    <t>Zahara Forster</t>
  </si>
  <si>
    <t>Emily Bell</t>
  </si>
  <si>
    <t>Zoe Palmer</t>
  </si>
  <si>
    <t>Georgina Barklem</t>
  </si>
  <si>
    <t>Alana Rampling</t>
  </si>
  <si>
    <t>Lorraine Masterson</t>
  </si>
  <si>
    <t>Jessica Surplice</t>
  </si>
  <si>
    <t>Zoe West</t>
  </si>
  <si>
    <t>Jahnaya Alexander</t>
  </si>
  <si>
    <t>Lucy Spencer</t>
  </si>
  <si>
    <t>Alex Stanhope</t>
  </si>
  <si>
    <t>Hannah Leonard</t>
  </si>
  <si>
    <t>Caris Peter-Thomas</t>
  </si>
  <si>
    <t>Erin Scott</t>
  </si>
  <si>
    <t>Lilli-Mai McCarthy</t>
  </si>
  <si>
    <t>Lacie Ferguson</t>
  </si>
  <si>
    <t>Amelia Sugden</t>
  </si>
  <si>
    <t>Phoebe Taylor</t>
  </si>
  <si>
    <t>Kendall Bradley Harris</t>
  </si>
  <si>
    <t>Amaia Francis</t>
  </si>
  <si>
    <t>Natasha Vickers</t>
  </si>
  <si>
    <t>Ava Harkins</t>
  </si>
  <si>
    <t>Zainab Kothia</t>
  </si>
  <si>
    <t>Ariel Richards</t>
  </si>
  <si>
    <t>Eloise White</t>
  </si>
  <si>
    <t>Leona Palgrace</t>
  </si>
  <si>
    <t>Jessica Anderson</t>
  </si>
  <si>
    <t>Bryanny Aubrey-Williams</t>
  </si>
  <si>
    <t>Summer Walsh</t>
  </si>
  <si>
    <t>Hollie Fergusun</t>
  </si>
  <si>
    <t>Round 3 Set C age 8-9</t>
  </si>
  <si>
    <t>Abbie Ward</t>
  </si>
  <si>
    <t>Morgan Whiteley</t>
  </si>
  <si>
    <t xml:space="preserve">Keira Munslow </t>
  </si>
  <si>
    <t>Isabella Spencer</t>
  </si>
  <si>
    <t>Lucy Griffin</t>
  </si>
  <si>
    <t>Maddie Leaver</t>
  </si>
  <si>
    <t>Aimee Smith</t>
  </si>
  <si>
    <t>Ella Wadley</t>
  </si>
  <si>
    <t>Heather Swift</t>
  </si>
  <si>
    <t>Anna Leek</t>
  </si>
  <si>
    <t>Elise O'Keefe</t>
  </si>
  <si>
    <t>Lois Bowness</t>
  </si>
  <si>
    <t>Anya Bladen Morne</t>
  </si>
  <si>
    <t>Alisha Sumner</t>
  </si>
  <si>
    <t>Jessica Davey-Pederson</t>
  </si>
  <si>
    <t xml:space="preserve">Phoebe Doherty </t>
  </si>
  <si>
    <t>Emma Morris</t>
  </si>
  <si>
    <t>Thea George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</si>
</sst>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[$-809]General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0"/>
    </font>
    <font>
      <b/>
      <sz val="30"/>
      <name val="Arial"/>
      <family val="2"/>
    </font>
    <font>
      <sz val="30"/>
      <name val="Arial"/>
      <family val="2"/>
    </font>
    <font>
      <b/>
      <sz val="3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name val="Calibri"/>
      <family val="0"/>
    </font>
    <font>
      <sz val="11"/>
      <name val="Calibri"/>
      <family val="1"/>
    </font>
    <font>
      <sz val="12"/>
      <color indexed="8"/>
      <name val="Calibri"/>
      <family val="2"/>
    </font>
    <font>
      <sz val="10"/>
      <color indexed="22"/>
      <name val="Arial"/>
      <family val="0"/>
    </font>
    <font>
      <sz val="14"/>
      <color indexed="22"/>
      <name val="Arial"/>
      <family val="0"/>
    </font>
    <font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Calibri"/>
      <family val="0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0" tint="-0.1499900072813034"/>
      <name val="Arial"/>
      <family val="0"/>
    </font>
    <font>
      <sz val="14"/>
      <color theme="0" tint="-0.1499900072813034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4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6" fillId="0" borderId="11" xfId="56" applyNumberFormat="1" applyFont="1" applyFill="1" applyBorder="1" applyAlignment="1">
      <alignment horizontal="center" wrapText="1"/>
      <protection/>
    </xf>
    <xf numFmtId="164" fontId="6" fillId="0" borderId="10" xfId="56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vertical="center"/>
    </xf>
    <xf numFmtId="164" fontId="6" fillId="0" borderId="12" xfId="56" applyNumberFormat="1" applyFont="1" applyFill="1" applyBorder="1" applyAlignment="1">
      <alignment horizontal="center" wrapText="1"/>
      <protection/>
    </xf>
    <xf numFmtId="164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4" fontId="6" fillId="0" borderId="17" xfId="56" applyNumberFormat="1" applyFont="1" applyFill="1" applyBorder="1" applyAlignment="1">
      <alignment horizont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4" fontId="6" fillId="0" borderId="22" xfId="56" applyNumberFormat="1" applyFont="1" applyFill="1" applyBorder="1" applyAlignment="1">
      <alignment horizontal="center" wrapText="1"/>
      <protection/>
    </xf>
    <xf numFmtId="164" fontId="6" fillId="0" borderId="23" xfId="56" applyNumberFormat="1" applyFont="1" applyFill="1" applyBorder="1" applyAlignment="1">
      <alignment horizontal="center" wrapText="1"/>
      <protection/>
    </xf>
    <xf numFmtId="164" fontId="6" fillId="0" borderId="24" xfId="56" applyNumberFormat="1" applyFont="1" applyFill="1" applyBorder="1" applyAlignment="1">
      <alignment horizontal="center" wrapText="1"/>
      <protection/>
    </xf>
    <xf numFmtId="164" fontId="6" fillId="0" borderId="25" xfId="56" applyNumberFormat="1" applyFont="1" applyFill="1" applyBorder="1" applyAlignment="1">
      <alignment horizontal="center" wrapText="1"/>
      <protection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8" fillId="33" borderId="31" xfId="0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32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left"/>
    </xf>
    <xf numFmtId="0" fontId="10" fillId="33" borderId="32" xfId="0" applyFont="1" applyFill="1" applyBorder="1" applyAlignment="1">
      <alignment/>
    </xf>
    <xf numFmtId="0" fontId="9" fillId="33" borderId="3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30" xfId="0" applyFont="1" applyFill="1" applyBorder="1" applyAlignment="1">
      <alignment/>
    </xf>
    <xf numFmtId="164" fontId="4" fillId="0" borderId="17" xfId="0" applyNumberFormat="1" applyFont="1" applyBorder="1" applyAlignment="1">
      <alignment horizontal="right" vertical="center"/>
    </xf>
    <xf numFmtId="165" fontId="3" fillId="0" borderId="34" xfId="0" applyNumberFormat="1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166" fontId="57" fillId="34" borderId="35" xfId="46" applyFont="1" applyFill="1" applyBorder="1" applyAlignment="1">
      <alignment horizontal="center"/>
      <protection/>
    </xf>
    <xf numFmtId="14" fontId="58" fillId="34" borderId="35" xfId="0" applyNumberFormat="1" applyFont="1" applyFill="1" applyBorder="1" applyAlignment="1">
      <alignment horizontal="center"/>
    </xf>
    <xf numFmtId="0" fontId="4" fillId="35" borderId="35" xfId="0" applyFont="1" applyFill="1" applyBorder="1" applyAlignment="1">
      <alignment horizontal="right" vertical="center"/>
    </xf>
    <xf numFmtId="0" fontId="4" fillId="19" borderId="3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4" fillId="0" borderId="36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/>
    </xf>
    <xf numFmtId="164" fontId="4" fillId="0" borderId="22" xfId="56" applyNumberFormat="1" applyFont="1" applyFill="1" applyBorder="1" applyAlignment="1">
      <alignment horizontal="center" wrapText="1"/>
      <protection/>
    </xf>
    <xf numFmtId="164" fontId="4" fillId="0" borderId="10" xfId="56" applyNumberFormat="1" applyFont="1" applyFill="1" applyBorder="1" applyAlignment="1">
      <alignment horizontal="center" wrapText="1"/>
      <protection/>
    </xf>
    <xf numFmtId="0" fontId="4" fillId="36" borderId="35" xfId="0" applyFont="1" applyFill="1" applyBorder="1" applyAlignment="1">
      <alignment horizontal="right" vertical="center"/>
    </xf>
    <xf numFmtId="0" fontId="4" fillId="37" borderId="35" xfId="0" applyFont="1" applyFill="1" applyBorder="1" applyAlignment="1">
      <alignment horizontal="right" vertical="center"/>
    </xf>
    <xf numFmtId="0" fontId="4" fillId="36" borderId="16" xfId="0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/>
    </xf>
    <xf numFmtId="166" fontId="57" fillId="0" borderId="35" xfId="46" applyFont="1" applyFill="1" applyBorder="1" applyAlignment="1">
      <alignment horizontal="center"/>
      <protection/>
    </xf>
    <xf numFmtId="0" fontId="4" fillId="0" borderId="3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166" fontId="4" fillId="0" borderId="10" xfId="46" applyFont="1" applyFill="1" applyBorder="1" applyAlignment="1">
      <alignment horizontal="center"/>
      <protection/>
    </xf>
    <xf numFmtId="164" fontId="4" fillId="0" borderId="11" xfId="56" applyNumberFormat="1" applyFont="1" applyFill="1" applyBorder="1" applyAlignment="1">
      <alignment horizontal="center" wrapText="1"/>
      <protection/>
    </xf>
    <xf numFmtId="164" fontId="4" fillId="0" borderId="24" xfId="56" applyNumberFormat="1" applyFont="1" applyFill="1" applyBorder="1" applyAlignment="1">
      <alignment horizontal="center" wrapText="1"/>
      <protection/>
    </xf>
    <xf numFmtId="164" fontId="4" fillId="0" borderId="23" xfId="56" applyNumberFormat="1" applyFont="1" applyFill="1" applyBorder="1" applyAlignment="1">
      <alignment horizontal="center" wrapText="1"/>
      <protection/>
    </xf>
    <xf numFmtId="0" fontId="33" fillId="0" borderId="0" xfId="0" applyFont="1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4" fontId="4" fillId="0" borderId="35" xfId="0" applyNumberFormat="1" applyFont="1" applyFill="1" applyBorder="1" applyAlignment="1">
      <alignment horizontal="center"/>
    </xf>
    <xf numFmtId="166" fontId="4" fillId="0" borderId="35" xfId="46" applyFont="1" applyFill="1" applyBorder="1" applyAlignment="1">
      <alignment horizontal="center"/>
      <protection/>
    </xf>
    <xf numFmtId="165" fontId="3" fillId="0" borderId="34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64" fontId="4" fillId="0" borderId="17" xfId="56" applyNumberFormat="1" applyFont="1" applyFill="1" applyBorder="1" applyAlignment="1">
      <alignment horizontal="center" wrapText="1"/>
      <protection/>
    </xf>
    <xf numFmtId="0" fontId="5" fillId="0" borderId="3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0" fontId="4" fillId="13" borderId="35" xfId="0" applyFont="1" applyFill="1" applyBorder="1" applyAlignment="1">
      <alignment horizontal="right" vertical="center"/>
    </xf>
    <xf numFmtId="166" fontId="4" fillId="0" borderId="37" xfId="46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165" fontId="3" fillId="0" borderId="40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164" fontId="4" fillId="0" borderId="42" xfId="56" applyNumberFormat="1" applyFont="1" applyFill="1" applyBorder="1" applyAlignment="1">
      <alignment horizontal="center" wrapText="1"/>
      <protection/>
    </xf>
    <xf numFmtId="0" fontId="4" fillId="0" borderId="38" xfId="0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33" fillId="0" borderId="17" xfId="0" applyFont="1" applyFill="1" applyBorder="1" applyAlignment="1">
      <alignment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4" fillId="0" borderId="44" xfId="0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right" vertical="center"/>
    </xf>
    <xf numFmtId="0" fontId="4" fillId="19" borderId="10" xfId="0" applyFont="1" applyFill="1" applyBorder="1" applyAlignment="1">
      <alignment horizontal="right" vertical="center"/>
    </xf>
    <xf numFmtId="0" fontId="4" fillId="34" borderId="43" xfId="0" applyFont="1" applyFill="1" applyBorder="1" applyAlignment="1">
      <alignment horizontal="center"/>
    </xf>
    <xf numFmtId="164" fontId="6" fillId="0" borderId="42" xfId="56" applyNumberFormat="1" applyFont="1" applyFill="1" applyBorder="1" applyAlignment="1">
      <alignment horizontal="center" wrapText="1"/>
      <protection/>
    </xf>
    <xf numFmtId="164" fontId="6" fillId="0" borderId="45" xfId="56" applyNumberFormat="1" applyFont="1" applyFill="1" applyBorder="1" applyAlignment="1">
      <alignment horizontal="center" wrapText="1"/>
      <protection/>
    </xf>
    <xf numFmtId="164" fontId="4" fillId="0" borderId="45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0" fontId="8" fillId="33" borderId="32" xfId="0" applyFont="1" applyFill="1" applyBorder="1" applyAlignment="1">
      <alignment/>
    </xf>
    <xf numFmtId="0" fontId="3" fillId="0" borderId="4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2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left"/>
    </xf>
    <xf numFmtId="0" fontId="12" fillId="33" borderId="32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65" fontId="11" fillId="0" borderId="34" xfId="0" applyNumberFormat="1" applyFont="1" applyFill="1" applyBorder="1" applyAlignment="1">
      <alignment horizontal="center" vertical="center"/>
    </xf>
    <xf numFmtId="165" fontId="11" fillId="0" borderId="20" xfId="0" applyNumberFormat="1" applyFont="1" applyFill="1" applyBorder="1" applyAlignment="1">
      <alignment horizontal="center" vertical="center"/>
    </xf>
    <xf numFmtId="164" fontId="11" fillId="0" borderId="20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6" fontId="0" fillId="0" borderId="10" xfId="46" applyFont="1" applyFill="1" applyBorder="1" applyAlignment="1">
      <alignment horizontal="center"/>
      <protection/>
    </xf>
    <xf numFmtId="164" fontId="0" fillId="0" borderId="22" xfId="56" applyNumberFormat="1" applyFont="1" applyFill="1" applyBorder="1" applyAlignment="1">
      <alignment horizontal="center" wrapText="1"/>
      <protection/>
    </xf>
    <xf numFmtId="164" fontId="0" fillId="0" borderId="11" xfId="56" applyNumberFormat="1" applyFont="1" applyFill="1" applyBorder="1" applyAlignment="1">
      <alignment horizontal="center" wrapText="1"/>
      <protection/>
    </xf>
    <xf numFmtId="164" fontId="0" fillId="0" borderId="10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164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 vertical="center"/>
    </xf>
    <xf numFmtId="164" fontId="0" fillId="0" borderId="36" xfId="0" applyNumberFormat="1" applyFont="1" applyFill="1" applyBorder="1" applyAlignment="1">
      <alignment horizontal="right" vertical="center"/>
    </xf>
    <xf numFmtId="164" fontId="2" fillId="0" borderId="23" xfId="56" applyNumberFormat="1" applyFont="1" applyFill="1" applyBorder="1" applyAlignment="1">
      <alignment horizontal="center" wrapText="1"/>
      <protection/>
    </xf>
    <xf numFmtId="164" fontId="2" fillId="0" borderId="22" xfId="56" applyNumberFormat="1" applyFont="1" applyFill="1" applyBorder="1" applyAlignment="1">
      <alignment horizontal="center" wrapText="1"/>
      <protection/>
    </xf>
    <xf numFmtId="164" fontId="2" fillId="0" borderId="11" xfId="56" applyNumberFormat="1" applyFont="1" applyFill="1" applyBorder="1" applyAlignment="1">
      <alignment horizontal="center" wrapText="1"/>
      <protection/>
    </xf>
    <xf numFmtId="164" fontId="2" fillId="0" borderId="17" xfId="56" applyNumberFormat="1" applyFont="1" applyFill="1" applyBorder="1" applyAlignment="1">
      <alignment horizontal="center" wrapText="1"/>
      <protection/>
    </xf>
    <xf numFmtId="164" fontId="2" fillId="0" borderId="10" xfId="56" applyNumberFormat="1" applyFont="1" applyFill="1" applyBorder="1" applyAlignment="1">
      <alignment horizontal="center" wrapText="1"/>
      <protection/>
    </xf>
    <xf numFmtId="0" fontId="0" fillId="34" borderId="1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right" vertical="center"/>
    </xf>
    <xf numFmtId="0" fontId="0" fillId="34" borderId="14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0" borderId="16" xfId="0" applyFont="1" applyBorder="1" applyAlignment="1">
      <alignment horizontal="right" vertical="center"/>
    </xf>
    <xf numFmtId="164" fontId="2" fillId="0" borderId="24" xfId="56" applyNumberFormat="1" applyFont="1" applyFill="1" applyBorder="1" applyAlignment="1">
      <alignment horizontal="center" wrapText="1"/>
      <protection/>
    </xf>
    <xf numFmtId="0" fontId="0" fillId="34" borderId="15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164" fontId="2" fillId="0" borderId="25" xfId="56" applyNumberFormat="1" applyFont="1" applyFill="1" applyBorder="1" applyAlignment="1">
      <alignment horizontal="center" wrapText="1"/>
      <protection/>
    </xf>
    <xf numFmtId="164" fontId="2" fillId="0" borderId="12" xfId="56" applyNumberFormat="1" applyFont="1" applyFill="1" applyBorder="1" applyAlignment="1">
      <alignment horizontal="center" wrapText="1"/>
      <protection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165" fontId="11" fillId="0" borderId="34" xfId="0" applyNumberFormat="1" applyFont="1" applyBorder="1" applyAlignment="1">
      <alignment horizontal="center" vertical="center"/>
    </xf>
    <xf numFmtId="165" fontId="11" fillId="0" borderId="20" xfId="0" applyNumberFormat="1" applyFont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 vertical="center"/>
    </xf>
    <xf numFmtId="166" fontId="61" fillId="34" borderId="35" xfId="46" applyFont="1" applyFill="1" applyBorder="1" applyAlignment="1">
      <alignment horizontal="center"/>
      <protection/>
    </xf>
    <xf numFmtId="164" fontId="0" fillId="0" borderId="14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14" fontId="62" fillId="34" borderId="35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Font="1" applyFill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30" xfId="0" applyFont="1" applyFill="1" applyBorder="1" applyAlignment="1">
      <alignment/>
    </xf>
    <xf numFmtId="0" fontId="63" fillId="0" borderId="0" xfId="0" applyFont="1" applyFill="1" applyAlignment="1">
      <alignment/>
    </xf>
    <xf numFmtId="1" fontId="63" fillId="0" borderId="0" xfId="0" applyNumberFormat="1" applyFont="1" applyFill="1" applyAlignment="1">
      <alignment/>
    </xf>
    <xf numFmtId="0" fontId="63" fillId="0" borderId="0" xfId="0" applyFont="1" applyFill="1" applyBorder="1" applyAlignment="1">
      <alignment/>
    </xf>
    <xf numFmtId="166" fontId="64" fillId="0" borderId="10" xfId="46" applyFont="1" applyFill="1" applyBorder="1" applyAlignment="1">
      <alignment horizontal="center"/>
      <protection/>
    </xf>
    <xf numFmtId="164" fontId="64" fillId="0" borderId="22" xfId="56" applyNumberFormat="1" applyFont="1" applyFill="1" applyBorder="1" applyAlignment="1">
      <alignment horizontal="center" wrapText="1"/>
      <protection/>
    </xf>
    <xf numFmtId="164" fontId="64" fillId="0" borderId="11" xfId="56" applyNumberFormat="1" applyFont="1" applyFill="1" applyBorder="1" applyAlignment="1">
      <alignment horizontal="center" wrapText="1"/>
      <protection/>
    </xf>
    <xf numFmtId="164" fontId="64" fillId="0" borderId="10" xfId="0" applyNumberFormat="1" applyFont="1" applyFill="1" applyBorder="1" applyAlignment="1">
      <alignment horizontal="right" vertical="center"/>
    </xf>
    <xf numFmtId="0" fontId="64" fillId="0" borderId="35" xfId="0" applyFont="1" applyFill="1" applyBorder="1" applyAlignment="1">
      <alignment horizontal="right" vertical="center"/>
    </xf>
    <xf numFmtId="164" fontId="64" fillId="0" borderId="14" xfId="0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/>
    </xf>
    <xf numFmtId="164" fontId="64" fillId="0" borderId="0" xfId="0" applyNumberFormat="1" applyFont="1" applyFill="1" applyAlignment="1">
      <alignment/>
    </xf>
    <xf numFmtId="0" fontId="64" fillId="0" borderId="3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0" fillId="36" borderId="35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right" vertical="center"/>
    </xf>
    <xf numFmtId="0" fontId="0" fillId="37" borderId="35" xfId="0" applyFont="1" applyFill="1" applyBorder="1" applyAlignment="1">
      <alignment horizontal="right" vertical="center"/>
    </xf>
    <xf numFmtId="0" fontId="0" fillId="19" borderId="35" xfId="0" applyFont="1" applyFill="1" applyBorder="1" applyAlignment="1">
      <alignment horizontal="right" vertical="center"/>
    </xf>
    <xf numFmtId="0" fontId="13" fillId="33" borderId="32" xfId="0" applyFont="1" applyFill="1" applyBorder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7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30" xfId="0" applyFont="1" applyFill="1" applyBorder="1" applyAlignment="1">
      <alignment/>
    </xf>
    <xf numFmtId="164" fontId="3" fillId="0" borderId="19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46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164" fontId="11" fillId="0" borderId="46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4" fillId="37" borderId="35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right" vertical="center"/>
    </xf>
    <xf numFmtId="0" fontId="0" fillId="38" borderId="35" xfId="0" applyFont="1" applyFill="1" applyBorder="1" applyAlignment="1">
      <alignment horizontal="right" vertical="center"/>
    </xf>
    <xf numFmtId="0" fontId="0" fillId="36" borderId="35" xfId="0" applyFont="1" applyFill="1" applyBorder="1" applyAlignment="1">
      <alignment horizontal="right" vertical="center"/>
    </xf>
    <xf numFmtId="0" fontId="0" fillId="37" borderId="35" xfId="0" applyFont="1" applyFill="1" applyBorder="1" applyAlignment="1">
      <alignment horizontal="right" vertical="center"/>
    </xf>
    <xf numFmtId="0" fontId="4" fillId="13" borderId="35" xfId="0" applyFont="1" applyFill="1" applyBorder="1" applyAlignment="1">
      <alignment horizontal="right" vertical="center"/>
    </xf>
    <xf numFmtId="0" fontId="4" fillId="19" borderId="16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71525" y="0"/>
          <a:ext cx="10306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71525" y="0"/>
          <a:ext cx="10306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771525" y="0"/>
          <a:ext cx="10306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771525" y="0"/>
          <a:ext cx="6448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71525" y="0"/>
          <a:ext cx="6448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14400" y="0"/>
          <a:ext cx="10267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14400" y="0"/>
          <a:ext cx="10267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14400" y="0"/>
          <a:ext cx="10267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14400" y="0"/>
          <a:ext cx="6410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14400" y="0"/>
          <a:ext cx="6410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14400" y="0"/>
          <a:ext cx="10429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14400" y="0"/>
          <a:ext cx="10429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14400" y="0"/>
          <a:ext cx="10429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14400" y="0"/>
          <a:ext cx="6572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14400" y="0"/>
          <a:ext cx="6572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4"/>
  <sheetViews>
    <sheetView workbookViewId="0" topLeftCell="A2">
      <pane xSplit="4" topLeftCell="E1" activePane="topRight" state="frozen"/>
      <selection pane="topLeft" activeCell="A1" sqref="A1"/>
      <selection pane="topRight" activeCell="D9" sqref="D9"/>
    </sheetView>
  </sheetViews>
  <sheetFormatPr defaultColWidth="9.140625" defaultRowHeight="12.75"/>
  <cols>
    <col min="1" max="1" width="6.8515625" style="25" customWidth="1"/>
    <col min="2" max="2" width="4.7109375" style="25" customWidth="1"/>
    <col min="3" max="3" width="35.7109375" style="25" customWidth="1"/>
    <col min="4" max="4" width="2.421875" style="26" customWidth="1"/>
    <col min="5" max="6" width="17.140625" style="26" customWidth="1"/>
    <col min="7" max="7" width="17.00390625" style="26" customWidth="1"/>
    <col min="8" max="8" width="7.28125" style="25" bestFit="1" customWidth="1"/>
    <col min="9" max="9" width="17.140625" style="25" customWidth="1"/>
    <col min="10" max="11" width="17.140625" style="26" customWidth="1"/>
    <col min="12" max="12" width="6.421875" style="26" bestFit="1" customWidth="1"/>
    <col min="13" max="14" width="17.140625" style="26" customWidth="1"/>
    <col min="15" max="15" width="17.00390625" style="26" customWidth="1"/>
    <col min="16" max="16" width="7.28125" style="25" bestFit="1" customWidth="1"/>
    <col min="17" max="17" width="17.140625" style="25" customWidth="1"/>
    <col min="18" max="19" width="17.140625" style="26" customWidth="1"/>
    <col min="20" max="20" width="7.28125" style="26" bestFit="1" customWidth="1"/>
    <col min="21" max="21" width="17.140625" style="26" customWidth="1"/>
    <col min="22" max="22" width="9.28125" style="26" bestFit="1" customWidth="1"/>
    <col min="23" max="23" width="12.00390625" style="25" customWidth="1"/>
    <col min="24" max="24" width="10.7109375" style="25" hidden="1" customWidth="1"/>
    <col min="25" max="25" width="11.8515625" style="25" hidden="1" customWidth="1"/>
    <col min="26" max="26" width="11.140625" style="25" hidden="1" customWidth="1"/>
    <col min="27" max="28" width="9.140625" style="25" hidden="1" customWidth="1"/>
    <col min="29" max="29" width="11.8515625" style="25" hidden="1" customWidth="1"/>
    <col min="30" max="30" width="11.140625" style="25" hidden="1" customWidth="1"/>
    <col min="31" max="31" width="11.421875" style="25" hidden="1" customWidth="1"/>
    <col min="32" max="34" width="9.140625" style="25" hidden="1" customWidth="1"/>
    <col min="35" max="37" width="9.140625" style="25" customWidth="1"/>
    <col min="38" max="73" width="10.7109375" style="25" customWidth="1"/>
    <col min="74" max="247" width="9.140625" style="25" customWidth="1"/>
    <col min="248" max="16384" width="9.140625" style="27" customWidth="1"/>
  </cols>
  <sheetData>
    <row r="1" spans="1:247" s="41" customFormat="1" ht="34.5" thickBot="1">
      <c r="A1" s="34" t="s">
        <v>17</v>
      </c>
      <c r="B1" s="136"/>
      <c r="C1" s="35"/>
      <c r="D1" s="36"/>
      <c r="E1" s="37" t="s">
        <v>6</v>
      </c>
      <c r="F1" s="38" t="s">
        <v>6</v>
      </c>
      <c r="G1" s="36"/>
      <c r="H1" s="35"/>
      <c r="I1" s="38"/>
      <c r="J1" s="36"/>
      <c r="K1" s="36"/>
      <c r="L1" s="36"/>
      <c r="M1" s="37"/>
      <c r="N1" s="38" t="s">
        <v>6</v>
      </c>
      <c r="O1" s="36"/>
      <c r="P1" s="35"/>
      <c r="Q1" s="38"/>
      <c r="R1" s="36"/>
      <c r="S1" s="36"/>
      <c r="T1" s="36"/>
      <c r="U1" s="36"/>
      <c r="V1" s="39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</row>
    <row r="2" spans="1:244" s="28" customFormat="1" ht="32.25" customHeight="1" thickBot="1">
      <c r="A2" s="20" t="s">
        <v>8</v>
      </c>
      <c r="B2" s="137"/>
      <c r="C2" s="21" t="s">
        <v>7</v>
      </c>
      <c r="D2" s="22"/>
      <c r="E2" s="12" t="s">
        <v>0</v>
      </c>
      <c r="F2" s="13"/>
      <c r="G2" s="249"/>
      <c r="H2" s="250"/>
      <c r="I2" s="12" t="s">
        <v>1</v>
      </c>
      <c r="J2" s="13"/>
      <c r="K2" s="249"/>
      <c r="L2" s="250"/>
      <c r="M2" s="12" t="s">
        <v>2</v>
      </c>
      <c r="N2" s="13"/>
      <c r="O2" s="249"/>
      <c r="P2" s="250"/>
      <c r="Q2" s="12" t="s">
        <v>3</v>
      </c>
      <c r="R2" s="13"/>
      <c r="S2" s="249"/>
      <c r="T2" s="250"/>
      <c r="U2" s="251" t="s">
        <v>4</v>
      </c>
      <c r="V2" s="252"/>
      <c r="X2" s="29"/>
      <c r="Y2" s="29" t="s">
        <v>0</v>
      </c>
      <c r="Z2" s="29"/>
      <c r="AA2" s="28" t="s">
        <v>1</v>
      </c>
      <c r="AC2" s="29" t="s">
        <v>2</v>
      </c>
      <c r="AD2" s="29"/>
      <c r="AE2" s="28" t="s">
        <v>3</v>
      </c>
      <c r="AG2" s="28" t="s">
        <v>4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IJ2" s="30"/>
    </row>
    <row r="3" spans="1:244" s="31" customFormat="1" ht="22.5" customHeight="1">
      <c r="A3" s="83"/>
      <c r="B3" s="83"/>
      <c r="C3" s="83"/>
      <c r="D3" s="103"/>
      <c r="E3" s="43" t="s">
        <v>12</v>
      </c>
      <c r="F3" s="14" t="s">
        <v>13</v>
      </c>
      <c r="G3" s="23" t="s">
        <v>10</v>
      </c>
      <c r="H3" s="15" t="s">
        <v>9</v>
      </c>
      <c r="I3" s="43" t="s">
        <v>12</v>
      </c>
      <c r="J3" s="14" t="s">
        <v>13</v>
      </c>
      <c r="K3" s="23" t="s">
        <v>10</v>
      </c>
      <c r="L3" s="15" t="s">
        <v>9</v>
      </c>
      <c r="M3" s="43" t="s">
        <v>12</v>
      </c>
      <c r="N3" s="14" t="s">
        <v>13</v>
      </c>
      <c r="O3" s="23" t="s">
        <v>10</v>
      </c>
      <c r="P3" s="15" t="s">
        <v>9</v>
      </c>
      <c r="Q3" s="43" t="s">
        <v>12</v>
      </c>
      <c r="R3" s="14" t="s">
        <v>13</v>
      </c>
      <c r="S3" s="23" t="s">
        <v>10</v>
      </c>
      <c r="T3" s="15" t="s">
        <v>9</v>
      </c>
      <c r="U3" s="24" t="s">
        <v>11</v>
      </c>
      <c r="V3" s="15" t="s">
        <v>9</v>
      </c>
      <c r="IJ3" s="32"/>
    </row>
    <row r="4" spans="1:247" ht="22.5" customHeight="1">
      <c r="A4" s="65">
        <v>124</v>
      </c>
      <c r="B4" s="68">
        <v>10</v>
      </c>
      <c r="C4" s="227" t="s">
        <v>21</v>
      </c>
      <c r="D4" s="106"/>
      <c r="E4" s="69">
        <v>11.4</v>
      </c>
      <c r="F4" s="86">
        <v>1.2</v>
      </c>
      <c r="G4" s="56">
        <f>SUM(E4-F4)</f>
        <v>10.200000000000001</v>
      </c>
      <c r="H4" s="54">
        <f aca="true" t="shared" si="0" ref="H4:H17">VLOOKUP(G4,Y$4:Z$30,2,FALSE)</f>
        <v>4</v>
      </c>
      <c r="I4" s="69">
        <v>12.5</v>
      </c>
      <c r="J4" s="86">
        <v>2.8</v>
      </c>
      <c r="K4" s="56">
        <f>SUM(I4-J4)</f>
        <v>9.7</v>
      </c>
      <c r="L4" s="53">
        <f aca="true" t="shared" si="1" ref="L4:L15">VLOOKUP(K4,AA$4:AB$30,2,FALSE)</f>
        <v>3</v>
      </c>
      <c r="M4" s="69">
        <v>13.5</v>
      </c>
      <c r="N4" s="86">
        <v>2.3</v>
      </c>
      <c r="O4" s="56">
        <f>SUM(M4-N4)</f>
        <v>11.2</v>
      </c>
      <c r="P4" s="71">
        <f aca="true" t="shared" si="2" ref="P4:P16">VLOOKUP(O4,AC$4:AD$30,2,FALSE)</f>
        <v>1</v>
      </c>
      <c r="Q4" s="69">
        <v>12.5</v>
      </c>
      <c r="R4" s="86">
        <v>1.8</v>
      </c>
      <c r="S4" s="56">
        <f>SUM(Q4-R4)</f>
        <v>10.7</v>
      </c>
      <c r="T4" s="53">
        <f aca="true" t="shared" si="3" ref="T4:T15">VLOOKUP(S4,AE$4:AF$30,2,FALSE)</f>
        <v>3</v>
      </c>
      <c r="U4" s="57">
        <f aca="true" t="shared" si="4" ref="U4:U13">G4+K4+O4+S4</f>
        <v>41.8</v>
      </c>
      <c r="V4" s="52">
        <f aca="true" t="shared" si="5" ref="V4:V15">VLOOKUP(U4,AG$4:AH$30,2,FALSE)</f>
        <v>2</v>
      </c>
      <c r="W4" s="58"/>
      <c r="X4" s="58">
        <v>1</v>
      </c>
      <c r="Y4" s="58">
        <f>LARGE(G$4:G$30,$X4)</f>
        <v>10.5</v>
      </c>
      <c r="Z4" s="58">
        <f>IF(Y4=Y3,Z3,Z3+1)</f>
        <v>1</v>
      </c>
      <c r="AA4" s="58">
        <f>LARGE(K$4:K$30,$X4)</f>
        <v>11.9</v>
      </c>
      <c r="AB4" s="58">
        <f>IF(AA4=AA3,AB3,AB3+1)</f>
        <v>1</v>
      </c>
      <c r="AC4" s="58">
        <f>LARGE(O$4:O$30,$X4)</f>
        <v>11.2</v>
      </c>
      <c r="AD4" s="58">
        <f>IF(AC4=AC3,AD3,AD3+1)</f>
        <v>1</v>
      </c>
      <c r="AE4" s="58">
        <f>LARGE(S$4:S$30,$X4)</f>
        <v>11.7</v>
      </c>
      <c r="AF4" s="58">
        <f>IF(AE4=AE3,AF3,AF3+1)</f>
        <v>1</v>
      </c>
      <c r="AG4" s="58">
        <f>LARGE(U$4:U$30,$X4)</f>
        <v>45.2</v>
      </c>
      <c r="AH4" s="58">
        <f>IF(AG4=AG3,AH3,AH3+1)</f>
        <v>1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27"/>
      <c r="IK4" s="27"/>
      <c r="IL4" s="27"/>
      <c r="IM4" s="27"/>
    </row>
    <row r="5" spans="1:247" ht="22.5" customHeight="1">
      <c r="A5" s="65">
        <v>125</v>
      </c>
      <c r="B5" s="68">
        <v>10</v>
      </c>
      <c r="C5" s="227" t="s">
        <v>22</v>
      </c>
      <c r="D5" s="106"/>
      <c r="E5" s="69">
        <v>11.4</v>
      </c>
      <c r="F5" s="86">
        <v>0.9</v>
      </c>
      <c r="G5" s="56">
        <f aca="true" t="shared" si="6" ref="G5:G28">SUM(E5-F5)</f>
        <v>10.5</v>
      </c>
      <c r="H5" s="71">
        <f t="shared" si="0"/>
        <v>1</v>
      </c>
      <c r="I5" s="69">
        <v>13.5</v>
      </c>
      <c r="J5" s="86">
        <v>1.6</v>
      </c>
      <c r="K5" s="56">
        <f aca="true" t="shared" si="7" ref="K5:K30">SUM(I5-J5)</f>
        <v>11.9</v>
      </c>
      <c r="L5" s="71">
        <f t="shared" si="1"/>
        <v>1</v>
      </c>
      <c r="M5" s="69">
        <v>13</v>
      </c>
      <c r="N5" s="86">
        <v>1.9</v>
      </c>
      <c r="O5" s="56">
        <f aca="true" t="shared" si="8" ref="O5:O30">SUM(M5-N5)</f>
        <v>11.1</v>
      </c>
      <c r="P5" s="259">
        <f t="shared" si="2"/>
        <v>2</v>
      </c>
      <c r="Q5" s="69">
        <v>12.5</v>
      </c>
      <c r="R5" s="86">
        <v>0.8</v>
      </c>
      <c r="S5" s="56">
        <f aca="true" t="shared" si="9" ref="S5:S30">SUM(Q5-R5)</f>
        <v>11.7</v>
      </c>
      <c r="T5" s="71">
        <f t="shared" si="3"/>
        <v>1</v>
      </c>
      <c r="U5" s="57">
        <f t="shared" si="4"/>
        <v>45.2</v>
      </c>
      <c r="V5" s="71">
        <f t="shared" si="5"/>
        <v>1</v>
      </c>
      <c r="W5" s="58"/>
      <c r="X5" s="58">
        <v>2</v>
      </c>
      <c r="Y5" s="58">
        <f aca="true" t="shared" si="10" ref="Y5:Y30">LARGE(G$4:G$30,$X5)</f>
        <v>10.4</v>
      </c>
      <c r="Z5" s="58">
        <f aca="true" t="shared" si="11" ref="Z5:Z30">IF(Y5=Y4,Z4,Z4+1)</f>
        <v>2</v>
      </c>
      <c r="AA5" s="58">
        <f aca="true" t="shared" si="12" ref="AA5:AA30">LARGE(K$4:K$30,$X5)</f>
        <v>10.4</v>
      </c>
      <c r="AB5" s="58">
        <f aca="true" t="shared" si="13" ref="AB5:AB30">IF(AA5=AA4,AB4,AB4+1)</f>
        <v>2</v>
      </c>
      <c r="AC5" s="58">
        <f aca="true" t="shared" si="14" ref="AC5:AC30">LARGE(O$4:O$30,$X5)</f>
        <v>11.1</v>
      </c>
      <c r="AD5" s="58">
        <f aca="true" t="shared" si="15" ref="AD5:AD30">IF(AC5=AC4,AD4,AD4+1)</f>
        <v>2</v>
      </c>
      <c r="AE5" s="58">
        <f aca="true" t="shared" si="16" ref="AE5:AE30">LARGE(S$4:S$30,$X5)</f>
        <v>10.8</v>
      </c>
      <c r="AF5" s="58">
        <f aca="true" t="shared" si="17" ref="AF5:AF30">IF(AE5=AE4,AF4,AF4+1)</f>
        <v>2</v>
      </c>
      <c r="AG5" s="58">
        <f aca="true" t="shared" si="18" ref="AG5:AG30">LARGE(U$4:U$30,$X5)</f>
        <v>41.8</v>
      </c>
      <c r="AH5" s="58">
        <f aca="true" t="shared" si="19" ref="AH5:AH30">IF(AG5=AG4,AH4,AH4+1)</f>
        <v>2</v>
      </c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27"/>
      <c r="IK5" s="27"/>
      <c r="IL5" s="27"/>
      <c r="IM5" s="27"/>
    </row>
    <row r="6" spans="1:247" ht="22.5" customHeight="1">
      <c r="A6" s="65">
        <v>126</v>
      </c>
      <c r="B6" s="68">
        <v>10</v>
      </c>
      <c r="C6" s="65" t="s">
        <v>23</v>
      </c>
      <c r="D6" s="106"/>
      <c r="E6" s="69">
        <v>11.4</v>
      </c>
      <c r="F6" s="86">
        <v>1.2</v>
      </c>
      <c r="G6" s="56">
        <f t="shared" si="6"/>
        <v>10.200000000000001</v>
      </c>
      <c r="H6" s="54">
        <f t="shared" si="0"/>
        <v>4</v>
      </c>
      <c r="I6" s="69">
        <v>13.5</v>
      </c>
      <c r="J6" s="86">
        <v>3.1</v>
      </c>
      <c r="K6" s="56">
        <f t="shared" si="7"/>
        <v>10.4</v>
      </c>
      <c r="L6" s="259">
        <f t="shared" si="1"/>
        <v>2</v>
      </c>
      <c r="M6" s="69">
        <v>13</v>
      </c>
      <c r="N6" s="86">
        <v>2.8</v>
      </c>
      <c r="O6" s="56">
        <f t="shared" si="8"/>
        <v>10.2</v>
      </c>
      <c r="P6" s="54">
        <f t="shared" si="2"/>
        <v>5</v>
      </c>
      <c r="Q6" s="69">
        <v>12.5</v>
      </c>
      <c r="R6" s="86">
        <v>1.7</v>
      </c>
      <c r="S6" s="56">
        <f t="shared" si="9"/>
        <v>10.8</v>
      </c>
      <c r="T6" s="259">
        <f t="shared" si="3"/>
        <v>2</v>
      </c>
      <c r="U6" s="57">
        <f t="shared" si="4"/>
        <v>41.6</v>
      </c>
      <c r="V6" s="53">
        <f t="shared" si="5"/>
        <v>3</v>
      </c>
      <c r="W6" s="58"/>
      <c r="X6" s="58">
        <v>3</v>
      </c>
      <c r="Y6" s="58">
        <f t="shared" si="10"/>
        <v>10.4</v>
      </c>
      <c r="Z6" s="58">
        <f t="shared" si="11"/>
        <v>2</v>
      </c>
      <c r="AA6" s="58">
        <f t="shared" si="12"/>
        <v>10.4</v>
      </c>
      <c r="AB6" s="58">
        <f t="shared" si="13"/>
        <v>2</v>
      </c>
      <c r="AC6" s="58">
        <f t="shared" si="14"/>
        <v>10.5</v>
      </c>
      <c r="AD6" s="58">
        <f t="shared" si="15"/>
        <v>3</v>
      </c>
      <c r="AE6" s="58">
        <f t="shared" si="16"/>
        <v>10.7</v>
      </c>
      <c r="AF6" s="58">
        <f t="shared" si="17"/>
        <v>3</v>
      </c>
      <c r="AG6" s="58">
        <f t="shared" si="18"/>
        <v>41.6</v>
      </c>
      <c r="AH6" s="58">
        <f t="shared" si="19"/>
        <v>3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27"/>
      <c r="IK6" s="27"/>
      <c r="IL6" s="27"/>
      <c r="IM6" s="27"/>
    </row>
    <row r="7" spans="1:247" ht="22.5" customHeight="1">
      <c r="A7" s="65">
        <v>127</v>
      </c>
      <c r="B7" s="68">
        <v>10</v>
      </c>
      <c r="C7" s="65" t="s">
        <v>24</v>
      </c>
      <c r="D7" s="74"/>
      <c r="E7" s="69">
        <v>11.4</v>
      </c>
      <c r="F7" s="86">
        <v>1.2</v>
      </c>
      <c r="G7" s="56">
        <f t="shared" si="6"/>
        <v>10.200000000000001</v>
      </c>
      <c r="H7" s="54">
        <f t="shared" si="0"/>
        <v>4</v>
      </c>
      <c r="I7" s="69">
        <v>12.5</v>
      </c>
      <c r="J7" s="86">
        <v>2.1</v>
      </c>
      <c r="K7" s="56">
        <f t="shared" si="7"/>
        <v>10.4</v>
      </c>
      <c r="L7" s="259">
        <f t="shared" si="1"/>
        <v>2</v>
      </c>
      <c r="M7" s="69">
        <v>13</v>
      </c>
      <c r="N7" s="86">
        <v>2.8</v>
      </c>
      <c r="O7" s="56">
        <f t="shared" si="8"/>
        <v>10.2</v>
      </c>
      <c r="P7" s="54">
        <f t="shared" si="2"/>
        <v>5</v>
      </c>
      <c r="Q7" s="69">
        <v>12.5</v>
      </c>
      <c r="R7" s="86">
        <v>2.3</v>
      </c>
      <c r="S7" s="56">
        <f t="shared" si="9"/>
        <v>10.2</v>
      </c>
      <c r="T7" s="54">
        <f t="shared" si="3"/>
        <v>5</v>
      </c>
      <c r="U7" s="57">
        <f t="shared" si="4"/>
        <v>41</v>
      </c>
      <c r="V7" s="54">
        <f t="shared" si="5"/>
        <v>4</v>
      </c>
      <c r="W7" s="58"/>
      <c r="X7" s="58">
        <v>4</v>
      </c>
      <c r="Y7" s="58">
        <f t="shared" si="10"/>
        <v>10.3</v>
      </c>
      <c r="Z7" s="58">
        <f t="shared" si="11"/>
        <v>3</v>
      </c>
      <c r="AA7" s="58">
        <f t="shared" si="12"/>
        <v>9.7</v>
      </c>
      <c r="AB7" s="58">
        <f t="shared" si="13"/>
        <v>3</v>
      </c>
      <c r="AC7" s="58">
        <f t="shared" si="14"/>
        <v>10.4</v>
      </c>
      <c r="AD7" s="58">
        <f t="shared" si="15"/>
        <v>4</v>
      </c>
      <c r="AE7" s="58">
        <f t="shared" si="16"/>
        <v>10.5</v>
      </c>
      <c r="AF7" s="58">
        <f t="shared" si="17"/>
        <v>4</v>
      </c>
      <c r="AG7" s="58">
        <f t="shared" si="18"/>
        <v>41</v>
      </c>
      <c r="AH7" s="58">
        <f t="shared" si="19"/>
        <v>4</v>
      </c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27"/>
      <c r="IK7" s="27"/>
      <c r="IL7" s="27"/>
      <c r="IM7" s="27"/>
    </row>
    <row r="8" spans="1:247" ht="22.5" customHeight="1">
      <c r="A8" s="65">
        <v>128</v>
      </c>
      <c r="B8" s="68">
        <v>10</v>
      </c>
      <c r="C8" s="65" t="s">
        <v>25</v>
      </c>
      <c r="D8" s="74"/>
      <c r="E8" s="69">
        <v>11.4</v>
      </c>
      <c r="F8" s="86">
        <v>1</v>
      </c>
      <c r="G8" s="56">
        <f t="shared" si="6"/>
        <v>10.4</v>
      </c>
      <c r="H8" s="259">
        <f t="shared" si="0"/>
        <v>2</v>
      </c>
      <c r="I8" s="69">
        <v>12.5</v>
      </c>
      <c r="J8" s="86">
        <v>3.1</v>
      </c>
      <c r="K8" s="56">
        <f t="shared" si="7"/>
        <v>9.4</v>
      </c>
      <c r="L8" s="54">
        <f t="shared" si="1"/>
        <v>4</v>
      </c>
      <c r="M8" s="69">
        <v>13.5</v>
      </c>
      <c r="N8" s="86">
        <v>3</v>
      </c>
      <c r="O8" s="56">
        <f t="shared" si="8"/>
        <v>10.5</v>
      </c>
      <c r="P8" s="53">
        <f t="shared" si="2"/>
        <v>3</v>
      </c>
      <c r="Q8" s="69">
        <v>12.5</v>
      </c>
      <c r="R8" s="86">
        <v>2.4</v>
      </c>
      <c r="S8" s="56">
        <f t="shared" si="9"/>
        <v>10.1</v>
      </c>
      <c r="T8" s="54">
        <f t="shared" si="3"/>
        <v>6</v>
      </c>
      <c r="U8" s="57">
        <f t="shared" si="4"/>
        <v>40.4</v>
      </c>
      <c r="V8" s="54">
        <f t="shared" si="5"/>
        <v>5</v>
      </c>
      <c r="W8" s="58"/>
      <c r="X8" s="58">
        <v>5</v>
      </c>
      <c r="Y8" s="58">
        <f t="shared" si="10"/>
        <v>10.200000000000001</v>
      </c>
      <c r="Z8" s="58">
        <f t="shared" si="11"/>
        <v>4</v>
      </c>
      <c r="AA8" s="58">
        <f t="shared" si="12"/>
        <v>9.4</v>
      </c>
      <c r="AB8" s="58">
        <f t="shared" si="13"/>
        <v>4</v>
      </c>
      <c r="AC8" s="58">
        <f t="shared" si="14"/>
        <v>10.2</v>
      </c>
      <c r="AD8" s="58">
        <f t="shared" si="15"/>
        <v>5</v>
      </c>
      <c r="AE8" s="58">
        <f t="shared" si="16"/>
        <v>10.2</v>
      </c>
      <c r="AF8" s="58">
        <f t="shared" si="17"/>
        <v>5</v>
      </c>
      <c r="AG8" s="58">
        <f t="shared" si="18"/>
        <v>40.4</v>
      </c>
      <c r="AH8" s="58">
        <f t="shared" si="19"/>
        <v>5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27"/>
      <c r="IK8" s="27"/>
      <c r="IL8" s="27"/>
      <c r="IM8" s="27"/>
    </row>
    <row r="9" spans="1:247" ht="22.5" customHeight="1">
      <c r="A9" s="65">
        <v>129</v>
      </c>
      <c r="B9" s="68">
        <v>10</v>
      </c>
      <c r="C9" s="65" t="s">
        <v>26</v>
      </c>
      <c r="D9" s="74"/>
      <c r="E9" s="69">
        <v>11.4</v>
      </c>
      <c r="F9" s="86">
        <v>1.1</v>
      </c>
      <c r="G9" s="56">
        <f t="shared" si="6"/>
        <v>10.3</v>
      </c>
      <c r="H9" s="53">
        <f t="shared" si="0"/>
        <v>3</v>
      </c>
      <c r="I9" s="69">
        <v>12.5</v>
      </c>
      <c r="J9" s="86">
        <v>3.5</v>
      </c>
      <c r="K9" s="56">
        <f t="shared" si="7"/>
        <v>9</v>
      </c>
      <c r="L9" s="54">
        <f t="shared" si="1"/>
        <v>5</v>
      </c>
      <c r="M9" s="69">
        <v>12.5</v>
      </c>
      <c r="N9" s="86">
        <v>3</v>
      </c>
      <c r="O9" s="56">
        <f t="shared" si="8"/>
        <v>9.5</v>
      </c>
      <c r="P9" s="54">
        <f t="shared" si="2"/>
        <v>6</v>
      </c>
      <c r="Q9" s="69">
        <v>12.5</v>
      </c>
      <c r="R9" s="86">
        <v>2</v>
      </c>
      <c r="S9" s="56">
        <f t="shared" si="9"/>
        <v>10.5</v>
      </c>
      <c r="T9" s="54">
        <f t="shared" si="3"/>
        <v>4</v>
      </c>
      <c r="U9" s="57">
        <f t="shared" si="4"/>
        <v>39.3</v>
      </c>
      <c r="V9" s="54">
        <f t="shared" si="5"/>
        <v>7</v>
      </c>
      <c r="W9" s="58"/>
      <c r="X9" s="58">
        <v>6</v>
      </c>
      <c r="Y9" s="58">
        <f t="shared" si="10"/>
        <v>10.200000000000001</v>
      </c>
      <c r="Z9" s="58">
        <f t="shared" si="11"/>
        <v>4</v>
      </c>
      <c r="AA9" s="58">
        <f t="shared" si="12"/>
        <v>9</v>
      </c>
      <c r="AB9" s="58">
        <f t="shared" si="13"/>
        <v>5</v>
      </c>
      <c r="AC9" s="58">
        <f t="shared" si="14"/>
        <v>10.2</v>
      </c>
      <c r="AD9" s="58">
        <f t="shared" si="15"/>
        <v>5</v>
      </c>
      <c r="AE9" s="58">
        <f t="shared" si="16"/>
        <v>10.1</v>
      </c>
      <c r="AF9" s="58">
        <f t="shared" si="17"/>
        <v>6</v>
      </c>
      <c r="AG9" s="58">
        <f t="shared" si="18"/>
        <v>39.599999999999994</v>
      </c>
      <c r="AH9" s="58">
        <f t="shared" si="19"/>
        <v>6</v>
      </c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27"/>
      <c r="IK9" s="27"/>
      <c r="IL9" s="27"/>
      <c r="IM9" s="27"/>
    </row>
    <row r="10" spans="1:247" ht="22.5" customHeight="1">
      <c r="A10" s="84">
        <v>238</v>
      </c>
      <c r="B10" s="84">
        <v>10</v>
      </c>
      <c r="C10" s="84" t="s">
        <v>76</v>
      </c>
      <c r="D10" s="74"/>
      <c r="E10" s="69">
        <v>11.4</v>
      </c>
      <c r="F10" s="86">
        <v>1</v>
      </c>
      <c r="G10" s="56">
        <f t="shared" si="6"/>
        <v>10.4</v>
      </c>
      <c r="H10" s="259">
        <f t="shared" si="0"/>
        <v>2</v>
      </c>
      <c r="I10" s="69">
        <v>12</v>
      </c>
      <c r="J10" s="86">
        <v>3</v>
      </c>
      <c r="K10" s="56">
        <f t="shared" si="7"/>
        <v>9</v>
      </c>
      <c r="L10" s="54">
        <f t="shared" si="1"/>
        <v>5</v>
      </c>
      <c r="M10" s="69">
        <v>13.5</v>
      </c>
      <c r="N10" s="86">
        <v>3.1</v>
      </c>
      <c r="O10" s="56">
        <f t="shared" si="8"/>
        <v>10.4</v>
      </c>
      <c r="P10" s="54">
        <f t="shared" si="2"/>
        <v>4</v>
      </c>
      <c r="Q10" s="69">
        <v>12</v>
      </c>
      <c r="R10" s="86">
        <v>2.2</v>
      </c>
      <c r="S10" s="56">
        <f t="shared" si="9"/>
        <v>9.8</v>
      </c>
      <c r="T10" s="54">
        <f t="shared" si="3"/>
        <v>7</v>
      </c>
      <c r="U10" s="57">
        <f t="shared" si="4"/>
        <v>39.599999999999994</v>
      </c>
      <c r="V10" s="54">
        <f t="shared" si="5"/>
        <v>6</v>
      </c>
      <c r="W10" s="58"/>
      <c r="X10" s="58">
        <v>7</v>
      </c>
      <c r="Y10" s="58">
        <f t="shared" si="10"/>
        <v>10.200000000000001</v>
      </c>
      <c r="Z10" s="58">
        <f t="shared" si="11"/>
        <v>4</v>
      </c>
      <c r="AA10" s="58">
        <f t="shared" si="12"/>
        <v>9</v>
      </c>
      <c r="AB10" s="58">
        <f t="shared" si="13"/>
        <v>5</v>
      </c>
      <c r="AC10" s="58">
        <f t="shared" si="14"/>
        <v>9.5</v>
      </c>
      <c r="AD10" s="58">
        <f t="shared" si="15"/>
        <v>6</v>
      </c>
      <c r="AE10" s="58">
        <f t="shared" si="16"/>
        <v>9.8</v>
      </c>
      <c r="AF10" s="58">
        <f t="shared" si="17"/>
        <v>7</v>
      </c>
      <c r="AG10" s="58">
        <f t="shared" si="18"/>
        <v>39.3</v>
      </c>
      <c r="AH10" s="58">
        <f t="shared" si="19"/>
        <v>7</v>
      </c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27"/>
      <c r="IK10" s="27"/>
      <c r="IL10" s="27"/>
      <c r="IM10" s="27"/>
    </row>
    <row r="11" spans="1:247" ht="6.75" customHeight="1" hidden="1">
      <c r="A11" s="84"/>
      <c r="B11" s="84"/>
      <c r="C11" s="84"/>
      <c r="D11" s="74"/>
      <c r="E11" s="69">
        <v>0</v>
      </c>
      <c r="F11" s="86">
        <v>0</v>
      </c>
      <c r="G11" s="56">
        <f t="shared" si="6"/>
        <v>0</v>
      </c>
      <c r="H11" s="55">
        <f t="shared" si="0"/>
        <v>5</v>
      </c>
      <c r="I11" s="69">
        <v>0</v>
      </c>
      <c r="J11" s="86">
        <v>0</v>
      </c>
      <c r="K11" s="56">
        <f t="shared" si="7"/>
        <v>0</v>
      </c>
      <c r="L11" s="55">
        <f t="shared" si="1"/>
        <v>6</v>
      </c>
      <c r="M11" s="69">
        <v>0</v>
      </c>
      <c r="N11" s="86">
        <v>0</v>
      </c>
      <c r="O11" s="56">
        <f t="shared" si="8"/>
        <v>0</v>
      </c>
      <c r="P11" s="54">
        <f t="shared" si="2"/>
        <v>7</v>
      </c>
      <c r="Q11" s="69">
        <v>0</v>
      </c>
      <c r="R11" s="86">
        <v>0</v>
      </c>
      <c r="S11" s="56">
        <f t="shared" si="9"/>
        <v>0</v>
      </c>
      <c r="T11" s="54">
        <f t="shared" si="3"/>
        <v>8</v>
      </c>
      <c r="U11" s="57">
        <f t="shared" si="4"/>
        <v>0</v>
      </c>
      <c r="V11" s="55">
        <f t="shared" si="5"/>
        <v>8</v>
      </c>
      <c r="W11" s="58"/>
      <c r="X11" s="58">
        <v>8</v>
      </c>
      <c r="Y11" s="58">
        <f t="shared" si="10"/>
        <v>0</v>
      </c>
      <c r="Z11" s="58">
        <f t="shared" si="11"/>
        <v>5</v>
      </c>
      <c r="AA11" s="58">
        <f t="shared" si="12"/>
        <v>0</v>
      </c>
      <c r="AB11" s="58">
        <f t="shared" si="13"/>
        <v>6</v>
      </c>
      <c r="AC11" s="58">
        <f t="shared" si="14"/>
        <v>0</v>
      </c>
      <c r="AD11" s="58">
        <f t="shared" si="15"/>
        <v>7</v>
      </c>
      <c r="AE11" s="58">
        <f t="shared" si="16"/>
        <v>0</v>
      </c>
      <c r="AF11" s="58">
        <f t="shared" si="17"/>
        <v>8</v>
      </c>
      <c r="AG11" s="58">
        <f t="shared" si="18"/>
        <v>0</v>
      </c>
      <c r="AH11" s="58">
        <f t="shared" si="19"/>
        <v>8</v>
      </c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27"/>
      <c r="IK11" s="27"/>
      <c r="IL11" s="27"/>
      <c r="IM11" s="27"/>
    </row>
    <row r="12" spans="1:247" ht="6.75" customHeight="1" hidden="1">
      <c r="A12" s="84"/>
      <c r="B12" s="84"/>
      <c r="C12" s="84"/>
      <c r="D12" s="74"/>
      <c r="E12" s="69">
        <v>0</v>
      </c>
      <c r="F12" s="86">
        <v>0</v>
      </c>
      <c r="G12" s="56">
        <f t="shared" si="6"/>
        <v>0</v>
      </c>
      <c r="H12" s="55">
        <f t="shared" si="0"/>
        <v>5</v>
      </c>
      <c r="I12" s="69">
        <v>0</v>
      </c>
      <c r="J12" s="86">
        <v>0</v>
      </c>
      <c r="K12" s="56">
        <f t="shared" si="7"/>
        <v>0</v>
      </c>
      <c r="L12" s="55">
        <f t="shared" si="1"/>
        <v>6</v>
      </c>
      <c r="M12" s="69">
        <v>0</v>
      </c>
      <c r="N12" s="86">
        <v>0</v>
      </c>
      <c r="O12" s="56">
        <f t="shared" si="8"/>
        <v>0</v>
      </c>
      <c r="P12" s="54">
        <f t="shared" si="2"/>
        <v>7</v>
      </c>
      <c r="Q12" s="69">
        <v>0</v>
      </c>
      <c r="R12" s="86">
        <v>0</v>
      </c>
      <c r="S12" s="56">
        <f t="shared" si="9"/>
        <v>0</v>
      </c>
      <c r="T12" s="54">
        <f t="shared" si="3"/>
        <v>8</v>
      </c>
      <c r="U12" s="57">
        <f t="shared" si="4"/>
        <v>0</v>
      </c>
      <c r="V12" s="55">
        <f t="shared" si="5"/>
        <v>8</v>
      </c>
      <c r="W12" s="58"/>
      <c r="X12" s="58">
        <v>9</v>
      </c>
      <c r="Y12" s="58">
        <f t="shared" si="10"/>
        <v>0</v>
      </c>
      <c r="Z12" s="58">
        <f t="shared" si="11"/>
        <v>5</v>
      </c>
      <c r="AA12" s="58">
        <f t="shared" si="12"/>
        <v>0</v>
      </c>
      <c r="AB12" s="58">
        <f t="shared" si="13"/>
        <v>6</v>
      </c>
      <c r="AC12" s="58">
        <f t="shared" si="14"/>
        <v>0</v>
      </c>
      <c r="AD12" s="58">
        <f t="shared" si="15"/>
        <v>7</v>
      </c>
      <c r="AE12" s="58">
        <f t="shared" si="16"/>
        <v>0</v>
      </c>
      <c r="AF12" s="58">
        <f t="shared" si="17"/>
        <v>8</v>
      </c>
      <c r="AG12" s="58">
        <f t="shared" si="18"/>
        <v>0</v>
      </c>
      <c r="AH12" s="58">
        <f t="shared" si="19"/>
        <v>8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27"/>
      <c r="IK12" s="27"/>
      <c r="IL12" s="27"/>
      <c r="IM12" s="27"/>
    </row>
    <row r="13" spans="1:247" ht="6.75" customHeight="1" hidden="1">
      <c r="A13" s="84"/>
      <c r="B13" s="84"/>
      <c r="C13" s="84"/>
      <c r="D13" s="74"/>
      <c r="E13" s="69">
        <v>0</v>
      </c>
      <c r="F13" s="86">
        <v>0</v>
      </c>
      <c r="G13" s="56">
        <f t="shared" si="6"/>
        <v>0</v>
      </c>
      <c r="H13" s="55">
        <f t="shared" si="0"/>
        <v>5</v>
      </c>
      <c r="I13" s="69">
        <v>0</v>
      </c>
      <c r="J13" s="86">
        <v>0</v>
      </c>
      <c r="K13" s="56">
        <f t="shared" si="7"/>
        <v>0</v>
      </c>
      <c r="L13" s="55">
        <f t="shared" si="1"/>
        <v>6</v>
      </c>
      <c r="M13" s="69">
        <v>0</v>
      </c>
      <c r="N13" s="86">
        <v>0</v>
      </c>
      <c r="O13" s="56">
        <f t="shared" si="8"/>
        <v>0</v>
      </c>
      <c r="P13" s="54">
        <f t="shared" si="2"/>
        <v>7</v>
      </c>
      <c r="Q13" s="69">
        <v>0</v>
      </c>
      <c r="R13" s="86">
        <v>0</v>
      </c>
      <c r="S13" s="56">
        <f t="shared" si="9"/>
        <v>0</v>
      </c>
      <c r="T13" s="54">
        <f t="shared" si="3"/>
        <v>8</v>
      </c>
      <c r="U13" s="57">
        <f t="shared" si="4"/>
        <v>0</v>
      </c>
      <c r="V13" s="55">
        <f t="shared" si="5"/>
        <v>8</v>
      </c>
      <c r="W13" s="58"/>
      <c r="X13" s="58">
        <v>10</v>
      </c>
      <c r="Y13" s="58">
        <f t="shared" si="10"/>
        <v>0</v>
      </c>
      <c r="Z13" s="58">
        <f t="shared" si="11"/>
        <v>5</v>
      </c>
      <c r="AA13" s="58">
        <f t="shared" si="12"/>
        <v>0</v>
      </c>
      <c r="AB13" s="58">
        <f t="shared" si="13"/>
        <v>6</v>
      </c>
      <c r="AC13" s="58">
        <f t="shared" si="14"/>
        <v>0</v>
      </c>
      <c r="AD13" s="58">
        <f t="shared" si="15"/>
        <v>7</v>
      </c>
      <c r="AE13" s="58">
        <f t="shared" si="16"/>
        <v>0</v>
      </c>
      <c r="AF13" s="58">
        <f t="shared" si="17"/>
        <v>8</v>
      </c>
      <c r="AG13" s="58">
        <f t="shared" si="18"/>
        <v>0</v>
      </c>
      <c r="AH13" s="58">
        <f t="shared" si="19"/>
        <v>8</v>
      </c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27"/>
      <c r="IK13" s="27"/>
      <c r="IL13" s="27"/>
      <c r="IM13" s="27"/>
    </row>
    <row r="14" spans="1:247" ht="6.75" customHeight="1" hidden="1">
      <c r="A14" s="84"/>
      <c r="B14" s="84"/>
      <c r="C14" s="84"/>
      <c r="D14" s="74"/>
      <c r="E14" s="69">
        <v>0</v>
      </c>
      <c r="F14" s="86">
        <v>0</v>
      </c>
      <c r="G14" s="56">
        <f t="shared" si="6"/>
        <v>0</v>
      </c>
      <c r="H14" s="55">
        <f t="shared" si="0"/>
        <v>5</v>
      </c>
      <c r="I14" s="69">
        <v>0</v>
      </c>
      <c r="J14" s="86">
        <v>0</v>
      </c>
      <c r="K14" s="56">
        <f t="shared" si="7"/>
        <v>0</v>
      </c>
      <c r="L14" s="55">
        <f t="shared" si="1"/>
        <v>6</v>
      </c>
      <c r="M14" s="69">
        <v>0</v>
      </c>
      <c r="N14" s="86">
        <v>0</v>
      </c>
      <c r="O14" s="56">
        <f t="shared" si="8"/>
        <v>0</v>
      </c>
      <c r="P14" s="54">
        <f t="shared" si="2"/>
        <v>7</v>
      </c>
      <c r="Q14" s="69">
        <v>0</v>
      </c>
      <c r="R14" s="86">
        <v>0</v>
      </c>
      <c r="S14" s="56">
        <f t="shared" si="9"/>
        <v>0</v>
      </c>
      <c r="T14" s="54">
        <f t="shared" si="3"/>
        <v>8</v>
      </c>
      <c r="U14" s="57">
        <f>G14+K14+O14+S14</f>
        <v>0</v>
      </c>
      <c r="V14" s="55">
        <f t="shared" si="5"/>
        <v>8</v>
      </c>
      <c r="W14" s="58"/>
      <c r="X14" s="58">
        <v>11</v>
      </c>
      <c r="Y14" s="58">
        <f t="shared" si="10"/>
        <v>0</v>
      </c>
      <c r="Z14" s="58">
        <f t="shared" si="11"/>
        <v>5</v>
      </c>
      <c r="AA14" s="58">
        <f t="shared" si="12"/>
        <v>0</v>
      </c>
      <c r="AB14" s="58">
        <f t="shared" si="13"/>
        <v>6</v>
      </c>
      <c r="AC14" s="58">
        <f t="shared" si="14"/>
        <v>0</v>
      </c>
      <c r="AD14" s="58">
        <f t="shared" si="15"/>
        <v>7</v>
      </c>
      <c r="AE14" s="58">
        <f t="shared" si="16"/>
        <v>0</v>
      </c>
      <c r="AF14" s="58">
        <f t="shared" si="17"/>
        <v>8</v>
      </c>
      <c r="AG14" s="58">
        <f t="shared" si="18"/>
        <v>0</v>
      </c>
      <c r="AH14" s="58">
        <f t="shared" si="19"/>
        <v>8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27"/>
      <c r="IK14" s="27"/>
      <c r="IL14" s="27"/>
      <c r="IM14" s="27"/>
    </row>
    <row r="15" spans="1:247" ht="6.75" customHeight="1" hidden="1">
      <c r="A15" s="84"/>
      <c r="B15" s="84"/>
      <c r="C15" s="84"/>
      <c r="D15" s="74"/>
      <c r="E15" s="69">
        <v>0</v>
      </c>
      <c r="F15" s="86">
        <v>0</v>
      </c>
      <c r="G15" s="56">
        <f t="shared" si="6"/>
        <v>0</v>
      </c>
      <c r="H15" s="55">
        <f t="shared" si="0"/>
        <v>5</v>
      </c>
      <c r="I15" s="69">
        <v>0</v>
      </c>
      <c r="J15" s="86">
        <v>0</v>
      </c>
      <c r="K15" s="56">
        <f t="shared" si="7"/>
        <v>0</v>
      </c>
      <c r="L15" s="55">
        <f t="shared" si="1"/>
        <v>6</v>
      </c>
      <c r="M15" s="69">
        <v>0</v>
      </c>
      <c r="N15" s="86">
        <v>0</v>
      </c>
      <c r="O15" s="56">
        <f t="shared" si="8"/>
        <v>0</v>
      </c>
      <c r="P15" s="55">
        <f t="shared" si="2"/>
        <v>7</v>
      </c>
      <c r="Q15" s="69">
        <v>0</v>
      </c>
      <c r="R15" s="86">
        <v>0</v>
      </c>
      <c r="S15" s="56">
        <f t="shared" si="9"/>
        <v>0</v>
      </c>
      <c r="T15" s="55">
        <f t="shared" si="3"/>
        <v>8</v>
      </c>
      <c r="U15" s="60">
        <f>G15+K15+O15+S15</f>
        <v>0</v>
      </c>
      <c r="V15" s="55">
        <f t="shared" si="5"/>
        <v>8</v>
      </c>
      <c r="W15" s="58"/>
      <c r="X15" s="58">
        <v>12</v>
      </c>
      <c r="Y15" s="58">
        <f t="shared" si="10"/>
        <v>0</v>
      </c>
      <c r="Z15" s="58">
        <f t="shared" si="11"/>
        <v>5</v>
      </c>
      <c r="AA15" s="58">
        <f t="shared" si="12"/>
        <v>0</v>
      </c>
      <c r="AB15" s="58">
        <f t="shared" si="13"/>
        <v>6</v>
      </c>
      <c r="AC15" s="58">
        <f t="shared" si="14"/>
        <v>0</v>
      </c>
      <c r="AD15" s="58">
        <f t="shared" si="15"/>
        <v>7</v>
      </c>
      <c r="AE15" s="58">
        <f t="shared" si="16"/>
        <v>0</v>
      </c>
      <c r="AF15" s="58">
        <f t="shared" si="17"/>
        <v>8</v>
      </c>
      <c r="AG15" s="58">
        <f t="shared" si="18"/>
        <v>0</v>
      </c>
      <c r="AH15" s="58">
        <f t="shared" si="19"/>
        <v>8</v>
      </c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27"/>
      <c r="IK15" s="27"/>
      <c r="IL15" s="27"/>
      <c r="IM15" s="27"/>
    </row>
    <row r="16" spans="1:247" ht="6.75" customHeight="1" hidden="1">
      <c r="A16" s="84"/>
      <c r="B16" s="84"/>
      <c r="C16" s="84"/>
      <c r="D16" s="74"/>
      <c r="E16" s="69">
        <v>0</v>
      </c>
      <c r="F16" s="86">
        <v>0</v>
      </c>
      <c r="G16" s="56">
        <f t="shared" si="6"/>
        <v>0</v>
      </c>
      <c r="H16" s="55">
        <f t="shared" si="0"/>
        <v>5</v>
      </c>
      <c r="I16" s="69">
        <v>0</v>
      </c>
      <c r="J16" s="86">
        <v>0</v>
      </c>
      <c r="K16" s="56">
        <f t="shared" si="7"/>
        <v>0</v>
      </c>
      <c r="L16" s="55">
        <f aca="true" t="shared" si="20" ref="L16:L29">VLOOKUP(K16,AA$4:AB$30,2,FALSE)</f>
        <v>6</v>
      </c>
      <c r="M16" s="69">
        <v>0</v>
      </c>
      <c r="N16" s="86">
        <v>0</v>
      </c>
      <c r="O16" s="56">
        <f t="shared" si="8"/>
        <v>0</v>
      </c>
      <c r="P16" s="55">
        <f t="shared" si="2"/>
        <v>7</v>
      </c>
      <c r="Q16" s="69">
        <v>0</v>
      </c>
      <c r="R16" s="86">
        <v>0</v>
      </c>
      <c r="S16" s="56">
        <f t="shared" si="9"/>
        <v>0</v>
      </c>
      <c r="T16" s="55">
        <f aca="true" t="shared" si="21" ref="T16:T29">VLOOKUP(S16,AE$4:AF$30,2,FALSE)</f>
        <v>8</v>
      </c>
      <c r="U16" s="60">
        <f aca="true" t="shared" si="22" ref="U16:U29">G16+K16+O16+S16</f>
        <v>0</v>
      </c>
      <c r="V16" s="55">
        <f aca="true" t="shared" si="23" ref="V16:V29">VLOOKUP(U16,AG$4:AH$30,2,FALSE)</f>
        <v>8</v>
      </c>
      <c r="W16" s="58"/>
      <c r="X16" s="58">
        <v>13</v>
      </c>
      <c r="Y16" s="58">
        <f t="shared" si="10"/>
        <v>0</v>
      </c>
      <c r="Z16" s="58">
        <f t="shared" si="11"/>
        <v>5</v>
      </c>
      <c r="AA16" s="58">
        <f t="shared" si="12"/>
        <v>0</v>
      </c>
      <c r="AB16" s="58">
        <f t="shared" si="13"/>
        <v>6</v>
      </c>
      <c r="AC16" s="58">
        <f t="shared" si="14"/>
        <v>0</v>
      </c>
      <c r="AD16" s="58">
        <f t="shared" si="15"/>
        <v>7</v>
      </c>
      <c r="AE16" s="58">
        <f t="shared" si="16"/>
        <v>0</v>
      </c>
      <c r="AF16" s="58">
        <f t="shared" si="17"/>
        <v>8</v>
      </c>
      <c r="AG16" s="58">
        <f t="shared" si="18"/>
        <v>0</v>
      </c>
      <c r="AH16" s="58">
        <f t="shared" si="19"/>
        <v>8</v>
      </c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27"/>
      <c r="IK16" s="27"/>
      <c r="IL16" s="27"/>
      <c r="IM16" s="27"/>
    </row>
    <row r="17" spans="1:247" ht="6.75" customHeight="1" hidden="1">
      <c r="A17" s="84"/>
      <c r="B17" s="84"/>
      <c r="C17" s="84"/>
      <c r="D17" s="74"/>
      <c r="E17" s="69">
        <v>0</v>
      </c>
      <c r="F17" s="86">
        <v>0</v>
      </c>
      <c r="G17" s="56">
        <f t="shared" si="6"/>
        <v>0</v>
      </c>
      <c r="H17" s="55">
        <f t="shared" si="0"/>
        <v>5</v>
      </c>
      <c r="I17" s="69">
        <v>0</v>
      </c>
      <c r="J17" s="86">
        <v>0</v>
      </c>
      <c r="K17" s="56">
        <f t="shared" si="7"/>
        <v>0</v>
      </c>
      <c r="L17" s="55">
        <f t="shared" si="20"/>
        <v>6</v>
      </c>
      <c r="M17" s="69">
        <v>0</v>
      </c>
      <c r="N17" s="86">
        <v>0</v>
      </c>
      <c r="O17" s="56">
        <f t="shared" si="8"/>
        <v>0</v>
      </c>
      <c r="P17" s="55">
        <f aca="true" t="shared" si="24" ref="P17:P29">VLOOKUP(O17,AC$4:AD$30,2,FALSE)</f>
        <v>7</v>
      </c>
      <c r="Q17" s="69">
        <v>0</v>
      </c>
      <c r="R17" s="86">
        <v>0</v>
      </c>
      <c r="S17" s="56">
        <f t="shared" si="9"/>
        <v>0</v>
      </c>
      <c r="T17" s="55">
        <f t="shared" si="21"/>
        <v>8</v>
      </c>
      <c r="U17" s="60">
        <f t="shared" si="22"/>
        <v>0</v>
      </c>
      <c r="V17" s="55">
        <f t="shared" si="23"/>
        <v>8</v>
      </c>
      <c r="W17" s="58"/>
      <c r="X17" s="58">
        <v>14</v>
      </c>
      <c r="Y17" s="58">
        <f t="shared" si="10"/>
        <v>0</v>
      </c>
      <c r="Z17" s="58">
        <f t="shared" si="11"/>
        <v>5</v>
      </c>
      <c r="AA17" s="58">
        <f t="shared" si="12"/>
        <v>0</v>
      </c>
      <c r="AB17" s="58">
        <f t="shared" si="13"/>
        <v>6</v>
      </c>
      <c r="AC17" s="58">
        <f t="shared" si="14"/>
        <v>0</v>
      </c>
      <c r="AD17" s="58">
        <f t="shared" si="15"/>
        <v>7</v>
      </c>
      <c r="AE17" s="58">
        <f t="shared" si="16"/>
        <v>0</v>
      </c>
      <c r="AF17" s="58">
        <f t="shared" si="17"/>
        <v>8</v>
      </c>
      <c r="AG17" s="58">
        <f t="shared" si="18"/>
        <v>0</v>
      </c>
      <c r="AH17" s="58">
        <f t="shared" si="19"/>
        <v>8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27"/>
      <c r="IK17" s="27"/>
      <c r="IL17" s="27"/>
      <c r="IM17" s="27"/>
    </row>
    <row r="18" spans="1:247" ht="6.75" customHeight="1" hidden="1">
      <c r="A18" s="77"/>
      <c r="B18" s="77"/>
      <c r="C18" s="77"/>
      <c r="D18" s="74"/>
      <c r="E18" s="69">
        <v>0</v>
      </c>
      <c r="F18" s="86">
        <v>0</v>
      </c>
      <c r="G18" s="56">
        <f t="shared" si="6"/>
        <v>0</v>
      </c>
      <c r="H18" s="55">
        <f aca="true" t="shared" si="25" ref="H18:H29">VLOOKUP(G18,Y$4:Z$30,2,FALSE)</f>
        <v>5</v>
      </c>
      <c r="I18" s="69">
        <v>0</v>
      </c>
      <c r="J18" s="86">
        <v>0</v>
      </c>
      <c r="K18" s="56">
        <f t="shared" si="7"/>
        <v>0</v>
      </c>
      <c r="L18" s="55">
        <f t="shared" si="20"/>
        <v>6</v>
      </c>
      <c r="M18" s="69">
        <v>0</v>
      </c>
      <c r="N18" s="86">
        <v>0</v>
      </c>
      <c r="O18" s="56">
        <f t="shared" si="8"/>
        <v>0</v>
      </c>
      <c r="P18" s="55">
        <f t="shared" si="24"/>
        <v>7</v>
      </c>
      <c r="Q18" s="69">
        <v>0</v>
      </c>
      <c r="R18" s="86">
        <v>0</v>
      </c>
      <c r="S18" s="56">
        <f t="shared" si="9"/>
        <v>0</v>
      </c>
      <c r="T18" s="55">
        <f t="shared" si="21"/>
        <v>8</v>
      </c>
      <c r="U18" s="60">
        <f t="shared" si="22"/>
        <v>0</v>
      </c>
      <c r="V18" s="55">
        <f t="shared" si="23"/>
        <v>8</v>
      </c>
      <c r="W18" s="58"/>
      <c r="X18" s="58">
        <v>15</v>
      </c>
      <c r="Y18" s="58">
        <f t="shared" si="10"/>
        <v>0</v>
      </c>
      <c r="Z18" s="58">
        <f t="shared" si="11"/>
        <v>5</v>
      </c>
      <c r="AA18" s="58">
        <f t="shared" si="12"/>
        <v>0</v>
      </c>
      <c r="AB18" s="58">
        <f t="shared" si="13"/>
        <v>6</v>
      </c>
      <c r="AC18" s="58">
        <f t="shared" si="14"/>
        <v>0</v>
      </c>
      <c r="AD18" s="58">
        <f t="shared" si="15"/>
        <v>7</v>
      </c>
      <c r="AE18" s="58">
        <f t="shared" si="16"/>
        <v>0</v>
      </c>
      <c r="AF18" s="58">
        <f t="shared" si="17"/>
        <v>8</v>
      </c>
      <c r="AG18" s="58">
        <f t="shared" si="18"/>
        <v>0</v>
      </c>
      <c r="AH18" s="58">
        <f t="shared" si="19"/>
        <v>8</v>
      </c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27"/>
      <c r="IK18" s="27"/>
      <c r="IL18" s="27"/>
      <c r="IM18" s="27"/>
    </row>
    <row r="19" spans="1:247" ht="6.75" customHeight="1" hidden="1">
      <c r="A19" s="78"/>
      <c r="B19" s="138"/>
      <c r="C19" s="77"/>
      <c r="D19" s="76"/>
      <c r="E19" s="69">
        <v>0</v>
      </c>
      <c r="F19" s="86">
        <v>0</v>
      </c>
      <c r="G19" s="56">
        <f t="shared" si="6"/>
        <v>0</v>
      </c>
      <c r="H19" s="55">
        <f t="shared" si="25"/>
        <v>5</v>
      </c>
      <c r="I19" s="69">
        <v>0</v>
      </c>
      <c r="J19" s="86">
        <v>0</v>
      </c>
      <c r="K19" s="56">
        <f t="shared" si="7"/>
        <v>0</v>
      </c>
      <c r="L19" s="55">
        <f t="shared" si="20"/>
        <v>6</v>
      </c>
      <c r="M19" s="69">
        <v>0</v>
      </c>
      <c r="N19" s="86">
        <v>0</v>
      </c>
      <c r="O19" s="56">
        <f t="shared" si="8"/>
        <v>0</v>
      </c>
      <c r="P19" s="55">
        <f t="shared" si="24"/>
        <v>7</v>
      </c>
      <c r="Q19" s="69">
        <v>0</v>
      </c>
      <c r="R19" s="86">
        <v>0</v>
      </c>
      <c r="S19" s="56">
        <f t="shared" si="9"/>
        <v>0</v>
      </c>
      <c r="T19" s="55">
        <f t="shared" si="21"/>
        <v>8</v>
      </c>
      <c r="U19" s="60">
        <f t="shared" si="22"/>
        <v>0</v>
      </c>
      <c r="V19" s="55">
        <f t="shared" si="23"/>
        <v>8</v>
      </c>
      <c r="W19" s="58"/>
      <c r="X19" s="58">
        <v>16</v>
      </c>
      <c r="Y19" s="58">
        <f t="shared" si="10"/>
        <v>0</v>
      </c>
      <c r="Z19" s="58">
        <f t="shared" si="11"/>
        <v>5</v>
      </c>
      <c r="AA19" s="58">
        <f t="shared" si="12"/>
        <v>0</v>
      </c>
      <c r="AB19" s="58">
        <f t="shared" si="13"/>
        <v>6</v>
      </c>
      <c r="AC19" s="58">
        <f t="shared" si="14"/>
        <v>0</v>
      </c>
      <c r="AD19" s="58">
        <f t="shared" si="15"/>
        <v>7</v>
      </c>
      <c r="AE19" s="58">
        <f t="shared" si="16"/>
        <v>0</v>
      </c>
      <c r="AF19" s="58">
        <f t="shared" si="17"/>
        <v>8</v>
      </c>
      <c r="AG19" s="58">
        <f t="shared" si="18"/>
        <v>0</v>
      </c>
      <c r="AH19" s="58">
        <f t="shared" si="19"/>
        <v>8</v>
      </c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27"/>
      <c r="IK19" s="27"/>
      <c r="IL19" s="27"/>
      <c r="IM19" s="27"/>
    </row>
    <row r="20" spans="1:247" ht="6.75" customHeight="1" hidden="1">
      <c r="A20" s="78"/>
      <c r="B20" s="138"/>
      <c r="C20" s="77"/>
      <c r="D20" s="76"/>
      <c r="E20" s="69">
        <v>0</v>
      </c>
      <c r="F20" s="86">
        <v>0</v>
      </c>
      <c r="G20" s="56">
        <f t="shared" si="6"/>
        <v>0</v>
      </c>
      <c r="H20" s="55">
        <f t="shared" si="25"/>
        <v>5</v>
      </c>
      <c r="I20" s="69">
        <v>0</v>
      </c>
      <c r="J20" s="86">
        <v>0</v>
      </c>
      <c r="K20" s="56">
        <f t="shared" si="7"/>
        <v>0</v>
      </c>
      <c r="L20" s="55">
        <f t="shared" si="20"/>
        <v>6</v>
      </c>
      <c r="M20" s="69">
        <v>0</v>
      </c>
      <c r="N20" s="86">
        <v>0</v>
      </c>
      <c r="O20" s="56">
        <f t="shared" si="8"/>
        <v>0</v>
      </c>
      <c r="P20" s="55">
        <f t="shared" si="24"/>
        <v>7</v>
      </c>
      <c r="Q20" s="69">
        <v>0</v>
      </c>
      <c r="R20" s="70">
        <v>0</v>
      </c>
      <c r="S20" s="56">
        <f t="shared" si="9"/>
        <v>0</v>
      </c>
      <c r="T20" s="55">
        <f t="shared" si="21"/>
        <v>8</v>
      </c>
      <c r="U20" s="60">
        <f t="shared" si="22"/>
        <v>0</v>
      </c>
      <c r="V20" s="55">
        <f t="shared" si="23"/>
        <v>8</v>
      </c>
      <c r="W20" s="58"/>
      <c r="X20" s="58">
        <v>17</v>
      </c>
      <c r="Y20" s="58">
        <f t="shared" si="10"/>
        <v>0</v>
      </c>
      <c r="Z20" s="58">
        <f t="shared" si="11"/>
        <v>5</v>
      </c>
      <c r="AA20" s="58">
        <f t="shared" si="12"/>
        <v>0</v>
      </c>
      <c r="AB20" s="58">
        <f t="shared" si="13"/>
        <v>6</v>
      </c>
      <c r="AC20" s="58">
        <f t="shared" si="14"/>
        <v>0</v>
      </c>
      <c r="AD20" s="58">
        <f t="shared" si="15"/>
        <v>7</v>
      </c>
      <c r="AE20" s="58">
        <f t="shared" si="16"/>
        <v>0</v>
      </c>
      <c r="AF20" s="58">
        <f t="shared" si="17"/>
        <v>8</v>
      </c>
      <c r="AG20" s="58">
        <f t="shared" si="18"/>
        <v>0</v>
      </c>
      <c r="AH20" s="58">
        <f t="shared" si="19"/>
        <v>8</v>
      </c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27"/>
      <c r="IK20" s="27"/>
      <c r="IL20" s="27"/>
      <c r="IM20" s="27"/>
    </row>
    <row r="21" spans="1:247" ht="6.75" customHeight="1" hidden="1">
      <c r="A21" s="78"/>
      <c r="B21" s="138"/>
      <c r="C21" s="77"/>
      <c r="D21" s="76"/>
      <c r="E21" s="69">
        <v>0</v>
      </c>
      <c r="F21" s="86">
        <v>0</v>
      </c>
      <c r="G21" s="56">
        <f t="shared" si="6"/>
        <v>0</v>
      </c>
      <c r="H21" s="55">
        <f t="shared" si="25"/>
        <v>5</v>
      </c>
      <c r="I21" s="69">
        <v>0</v>
      </c>
      <c r="J21" s="70">
        <v>0</v>
      </c>
      <c r="K21" s="56">
        <f t="shared" si="7"/>
        <v>0</v>
      </c>
      <c r="L21" s="55">
        <f t="shared" si="20"/>
        <v>6</v>
      </c>
      <c r="M21" s="69">
        <v>0</v>
      </c>
      <c r="N21" s="86">
        <v>0</v>
      </c>
      <c r="O21" s="56">
        <f t="shared" si="8"/>
        <v>0</v>
      </c>
      <c r="P21" s="55">
        <f t="shared" si="24"/>
        <v>7</v>
      </c>
      <c r="Q21" s="69">
        <v>0</v>
      </c>
      <c r="R21" s="70">
        <v>0</v>
      </c>
      <c r="S21" s="56">
        <f t="shared" si="9"/>
        <v>0</v>
      </c>
      <c r="T21" s="55">
        <f t="shared" si="21"/>
        <v>8</v>
      </c>
      <c r="U21" s="60">
        <f t="shared" si="22"/>
        <v>0</v>
      </c>
      <c r="V21" s="55">
        <f t="shared" si="23"/>
        <v>8</v>
      </c>
      <c r="W21" s="58"/>
      <c r="X21" s="58">
        <v>18</v>
      </c>
      <c r="Y21" s="58">
        <f t="shared" si="10"/>
        <v>0</v>
      </c>
      <c r="Z21" s="58">
        <f t="shared" si="11"/>
        <v>5</v>
      </c>
      <c r="AA21" s="58">
        <f t="shared" si="12"/>
        <v>0</v>
      </c>
      <c r="AB21" s="58">
        <f t="shared" si="13"/>
        <v>6</v>
      </c>
      <c r="AC21" s="58">
        <f t="shared" si="14"/>
        <v>0</v>
      </c>
      <c r="AD21" s="58">
        <f t="shared" si="15"/>
        <v>7</v>
      </c>
      <c r="AE21" s="58">
        <f t="shared" si="16"/>
        <v>0</v>
      </c>
      <c r="AF21" s="58">
        <f t="shared" si="17"/>
        <v>8</v>
      </c>
      <c r="AG21" s="58">
        <f t="shared" si="18"/>
        <v>0</v>
      </c>
      <c r="AH21" s="58">
        <f t="shared" si="19"/>
        <v>8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27"/>
      <c r="IK21" s="27"/>
      <c r="IL21" s="27"/>
      <c r="IM21" s="27"/>
    </row>
    <row r="22" spans="1:247" ht="6" customHeight="1" hidden="1">
      <c r="A22" s="78"/>
      <c r="B22" s="138"/>
      <c r="C22" s="77"/>
      <c r="D22" s="76"/>
      <c r="E22" s="87">
        <v>0</v>
      </c>
      <c r="F22" s="86">
        <v>0</v>
      </c>
      <c r="G22" s="56">
        <f t="shared" si="6"/>
        <v>0</v>
      </c>
      <c r="H22" s="55">
        <f t="shared" si="25"/>
        <v>5</v>
      </c>
      <c r="I22" s="88">
        <v>0</v>
      </c>
      <c r="J22" s="86">
        <v>0</v>
      </c>
      <c r="K22" s="56">
        <f t="shared" si="7"/>
        <v>0</v>
      </c>
      <c r="L22" s="55">
        <f t="shared" si="20"/>
        <v>6</v>
      </c>
      <c r="M22" s="69">
        <v>0</v>
      </c>
      <c r="N22" s="86">
        <v>0</v>
      </c>
      <c r="O22" s="56">
        <f t="shared" si="8"/>
        <v>0</v>
      </c>
      <c r="P22" s="55">
        <f t="shared" si="24"/>
        <v>7</v>
      </c>
      <c r="Q22" s="69">
        <v>0</v>
      </c>
      <c r="R22" s="70">
        <v>0</v>
      </c>
      <c r="S22" s="56">
        <f t="shared" si="9"/>
        <v>0</v>
      </c>
      <c r="T22" s="55">
        <f t="shared" si="21"/>
        <v>8</v>
      </c>
      <c r="U22" s="60">
        <f t="shared" si="22"/>
        <v>0</v>
      </c>
      <c r="V22" s="55">
        <f t="shared" si="23"/>
        <v>8</v>
      </c>
      <c r="W22" s="58"/>
      <c r="X22" s="58">
        <v>19</v>
      </c>
      <c r="Y22" s="58">
        <f t="shared" si="10"/>
        <v>0</v>
      </c>
      <c r="Z22" s="58">
        <f t="shared" si="11"/>
        <v>5</v>
      </c>
      <c r="AA22" s="58">
        <f t="shared" si="12"/>
        <v>0</v>
      </c>
      <c r="AB22" s="58">
        <f t="shared" si="13"/>
        <v>6</v>
      </c>
      <c r="AC22" s="58">
        <f t="shared" si="14"/>
        <v>0</v>
      </c>
      <c r="AD22" s="58">
        <f t="shared" si="15"/>
        <v>7</v>
      </c>
      <c r="AE22" s="58">
        <f t="shared" si="16"/>
        <v>0</v>
      </c>
      <c r="AF22" s="58">
        <f t="shared" si="17"/>
        <v>8</v>
      </c>
      <c r="AG22" s="58">
        <f t="shared" si="18"/>
        <v>0</v>
      </c>
      <c r="AH22" s="58">
        <f t="shared" si="19"/>
        <v>8</v>
      </c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27"/>
      <c r="IK22" s="27"/>
      <c r="IL22" s="27"/>
      <c r="IM22" s="27"/>
    </row>
    <row r="23" spans="1:247" ht="6" customHeight="1" hidden="1">
      <c r="A23" s="78"/>
      <c r="B23" s="138"/>
      <c r="C23" s="77"/>
      <c r="D23" s="76"/>
      <c r="E23" s="87">
        <v>0</v>
      </c>
      <c r="F23" s="86">
        <v>0</v>
      </c>
      <c r="G23" s="56">
        <f t="shared" si="6"/>
        <v>0</v>
      </c>
      <c r="H23" s="55">
        <f t="shared" si="25"/>
        <v>5</v>
      </c>
      <c r="I23" s="88">
        <v>0</v>
      </c>
      <c r="J23" s="70">
        <v>0</v>
      </c>
      <c r="K23" s="56">
        <f t="shared" si="7"/>
        <v>0</v>
      </c>
      <c r="L23" s="55">
        <f t="shared" si="20"/>
        <v>6</v>
      </c>
      <c r="M23" s="69">
        <v>0</v>
      </c>
      <c r="N23" s="86">
        <v>0</v>
      </c>
      <c r="O23" s="56">
        <f t="shared" si="8"/>
        <v>0</v>
      </c>
      <c r="P23" s="55">
        <f t="shared" si="24"/>
        <v>7</v>
      </c>
      <c r="Q23" s="69">
        <v>0</v>
      </c>
      <c r="R23" s="70">
        <v>0</v>
      </c>
      <c r="S23" s="56">
        <f t="shared" si="9"/>
        <v>0</v>
      </c>
      <c r="T23" s="55">
        <f t="shared" si="21"/>
        <v>8</v>
      </c>
      <c r="U23" s="60">
        <f t="shared" si="22"/>
        <v>0</v>
      </c>
      <c r="V23" s="55">
        <f t="shared" si="23"/>
        <v>8</v>
      </c>
      <c r="W23" s="58"/>
      <c r="X23" s="58">
        <v>20</v>
      </c>
      <c r="Y23" s="58">
        <f t="shared" si="10"/>
        <v>0</v>
      </c>
      <c r="Z23" s="58">
        <f t="shared" si="11"/>
        <v>5</v>
      </c>
      <c r="AA23" s="58">
        <f t="shared" si="12"/>
        <v>0</v>
      </c>
      <c r="AB23" s="58">
        <f t="shared" si="13"/>
        <v>6</v>
      </c>
      <c r="AC23" s="58">
        <f t="shared" si="14"/>
        <v>0</v>
      </c>
      <c r="AD23" s="58">
        <f t="shared" si="15"/>
        <v>7</v>
      </c>
      <c r="AE23" s="58">
        <f t="shared" si="16"/>
        <v>0</v>
      </c>
      <c r="AF23" s="58">
        <f t="shared" si="17"/>
        <v>8</v>
      </c>
      <c r="AG23" s="58">
        <f t="shared" si="18"/>
        <v>0</v>
      </c>
      <c r="AH23" s="58">
        <f t="shared" si="19"/>
        <v>8</v>
      </c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27"/>
      <c r="IK23" s="27"/>
      <c r="IL23" s="27"/>
      <c r="IM23" s="27"/>
    </row>
    <row r="24" spans="1:247" ht="6" customHeight="1" hidden="1">
      <c r="A24" s="78"/>
      <c r="B24" s="138"/>
      <c r="C24" s="77"/>
      <c r="D24" s="76"/>
      <c r="E24" s="87">
        <v>0</v>
      </c>
      <c r="F24" s="86">
        <v>0</v>
      </c>
      <c r="G24" s="56">
        <f t="shared" si="6"/>
        <v>0</v>
      </c>
      <c r="H24" s="55">
        <f t="shared" si="25"/>
        <v>5</v>
      </c>
      <c r="I24" s="88">
        <v>0</v>
      </c>
      <c r="J24" s="86">
        <v>0</v>
      </c>
      <c r="K24" s="56">
        <f t="shared" si="7"/>
        <v>0</v>
      </c>
      <c r="L24" s="55">
        <f t="shared" si="20"/>
        <v>6</v>
      </c>
      <c r="M24" s="69">
        <v>0</v>
      </c>
      <c r="N24" s="86">
        <v>0</v>
      </c>
      <c r="O24" s="56">
        <f t="shared" si="8"/>
        <v>0</v>
      </c>
      <c r="P24" s="55">
        <f t="shared" si="24"/>
        <v>7</v>
      </c>
      <c r="Q24" s="69">
        <v>0</v>
      </c>
      <c r="R24" s="70">
        <v>0</v>
      </c>
      <c r="S24" s="56">
        <f t="shared" si="9"/>
        <v>0</v>
      </c>
      <c r="T24" s="55">
        <f t="shared" si="21"/>
        <v>8</v>
      </c>
      <c r="U24" s="60">
        <f t="shared" si="22"/>
        <v>0</v>
      </c>
      <c r="V24" s="55">
        <f t="shared" si="23"/>
        <v>8</v>
      </c>
      <c r="W24" s="58"/>
      <c r="X24" s="58">
        <v>21</v>
      </c>
      <c r="Y24" s="58">
        <f t="shared" si="10"/>
        <v>0</v>
      </c>
      <c r="Z24" s="58">
        <f t="shared" si="11"/>
        <v>5</v>
      </c>
      <c r="AA24" s="58">
        <f t="shared" si="12"/>
        <v>0</v>
      </c>
      <c r="AB24" s="58">
        <f t="shared" si="13"/>
        <v>6</v>
      </c>
      <c r="AC24" s="58">
        <f t="shared" si="14"/>
        <v>0</v>
      </c>
      <c r="AD24" s="58">
        <f t="shared" si="15"/>
        <v>7</v>
      </c>
      <c r="AE24" s="58">
        <f t="shared" si="16"/>
        <v>0</v>
      </c>
      <c r="AF24" s="58">
        <f t="shared" si="17"/>
        <v>8</v>
      </c>
      <c r="AG24" s="58">
        <f t="shared" si="18"/>
        <v>0</v>
      </c>
      <c r="AH24" s="58">
        <f t="shared" si="19"/>
        <v>8</v>
      </c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27"/>
      <c r="IK24" s="27"/>
      <c r="IL24" s="27"/>
      <c r="IM24" s="27"/>
    </row>
    <row r="25" spans="1:247" ht="6" customHeight="1" hidden="1">
      <c r="A25" s="78"/>
      <c r="B25" s="138"/>
      <c r="C25" s="77"/>
      <c r="D25" s="76"/>
      <c r="E25" s="87">
        <v>0</v>
      </c>
      <c r="F25" s="102">
        <v>0</v>
      </c>
      <c r="G25" s="56">
        <f t="shared" si="6"/>
        <v>0</v>
      </c>
      <c r="H25" s="55">
        <f t="shared" si="25"/>
        <v>5</v>
      </c>
      <c r="I25" s="88">
        <v>0</v>
      </c>
      <c r="J25" s="70">
        <v>0</v>
      </c>
      <c r="K25" s="56">
        <f t="shared" si="7"/>
        <v>0</v>
      </c>
      <c r="L25" s="55">
        <f t="shared" si="20"/>
        <v>6</v>
      </c>
      <c r="M25" s="69">
        <v>0</v>
      </c>
      <c r="N25" s="86">
        <v>0</v>
      </c>
      <c r="O25" s="56">
        <f t="shared" si="8"/>
        <v>0</v>
      </c>
      <c r="P25" s="55">
        <f t="shared" si="24"/>
        <v>7</v>
      </c>
      <c r="Q25" s="69">
        <v>0</v>
      </c>
      <c r="R25" s="70">
        <v>0</v>
      </c>
      <c r="S25" s="56">
        <f t="shared" si="9"/>
        <v>0</v>
      </c>
      <c r="T25" s="55">
        <f t="shared" si="21"/>
        <v>8</v>
      </c>
      <c r="U25" s="60">
        <f t="shared" si="22"/>
        <v>0</v>
      </c>
      <c r="V25" s="55">
        <f t="shared" si="23"/>
        <v>8</v>
      </c>
      <c r="W25" s="58"/>
      <c r="X25" s="58">
        <v>22</v>
      </c>
      <c r="Y25" s="58">
        <f t="shared" si="10"/>
        <v>0</v>
      </c>
      <c r="Z25" s="58">
        <f t="shared" si="11"/>
        <v>5</v>
      </c>
      <c r="AA25" s="58">
        <f t="shared" si="12"/>
        <v>0</v>
      </c>
      <c r="AB25" s="58">
        <f t="shared" si="13"/>
        <v>6</v>
      </c>
      <c r="AC25" s="58">
        <f t="shared" si="14"/>
        <v>0</v>
      </c>
      <c r="AD25" s="58">
        <f t="shared" si="15"/>
        <v>7</v>
      </c>
      <c r="AE25" s="58">
        <f t="shared" si="16"/>
        <v>0</v>
      </c>
      <c r="AF25" s="58">
        <f t="shared" si="17"/>
        <v>8</v>
      </c>
      <c r="AG25" s="58">
        <f t="shared" si="18"/>
        <v>0</v>
      </c>
      <c r="AH25" s="58">
        <f t="shared" si="19"/>
        <v>8</v>
      </c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27"/>
      <c r="IK25" s="27"/>
      <c r="IL25" s="27"/>
      <c r="IM25" s="27"/>
    </row>
    <row r="26" spans="1:247" ht="6" customHeight="1" hidden="1">
      <c r="A26" s="78"/>
      <c r="B26" s="138"/>
      <c r="C26" s="77"/>
      <c r="D26" s="76"/>
      <c r="E26" s="87">
        <v>0</v>
      </c>
      <c r="F26" s="102">
        <v>0</v>
      </c>
      <c r="G26" s="56">
        <f t="shared" si="6"/>
        <v>0</v>
      </c>
      <c r="H26" s="55">
        <f t="shared" si="25"/>
        <v>5</v>
      </c>
      <c r="I26" s="88">
        <v>0</v>
      </c>
      <c r="J26" s="86">
        <v>0</v>
      </c>
      <c r="K26" s="56">
        <f t="shared" si="7"/>
        <v>0</v>
      </c>
      <c r="L26" s="55">
        <f t="shared" si="20"/>
        <v>6</v>
      </c>
      <c r="M26" s="69">
        <v>0</v>
      </c>
      <c r="N26" s="86">
        <v>0</v>
      </c>
      <c r="O26" s="56">
        <f t="shared" si="8"/>
        <v>0</v>
      </c>
      <c r="P26" s="55">
        <f t="shared" si="24"/>
        <v>7</v>
      </c>
      <c r="Q26" s="69">
        <v>0</v>
      </c>
      <c r="R26" s="70">
        <v>0</v>
      </c>
      <c r="S26" s="56">
        <f t="shared" si="9"/>
        <v>0</v>
      </c>
      <c r="T26" s="55">
        <f t="shared" si="21"/>
        <v>8</v>
      </c>
      <c r="U26" s="60">
        <f t="shared" si="22"/>
        <v>0</v>
      </c>
      <c r="V26" s="55">
        <f t="shared" si="23"/>
        <v>8</v>
      </c>
      <c r="W26" s="58"/>
      <c r="X26" s="58">
        <v>23</v>
      </c>
      <c r="Y26" s="58">
        <f t="shared" si="10"/>
        <v>0</v>
      </c>
      <c r="Z26" s="58">
        <f t="shared" si="11"/>
        <v>5</v>
      </c>
      <c r="AA26" s="58">
        <f t="shared" si="12"/>
        <v>0</v>
      </c>
      <c r="AB26" s="58">
        <f t="shared" si="13"/>
        <v>6</v>
      </c>
      <c r="AC26" s="58">
        <f t="shared" si="14"/>
        <v>0</v>
      </c>
      <c r="AD26" s="58">
        <f t="shared" si="15"/>
        <v>7</v>
      </c>
      <c r="AE26" s="58">
        <f t="shared" si="16"/>
        <v>0</v>
      </c>
      <c r="AF26" s="58">
        <f t="shared" si="17"/>
        <v>8</v>
      </c>
      <c r="AG26" s="58">
        <f t="shared" si="18"/>
        <v>0</v>
      </c>
      <c r="AH26" s="58">
        <f t="shared" si="19"/>
        <v>8</v>
      </c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27"/>
      <c r="IK26" s="27"/>
      <c r="IL26" s="27"/>
      <c r="IM26" s="27"/>
    </row>
    <row r="27" spans="1:247" ht="6" customHeight="1" hidden="1">
      <c r="A27" s="78"/>
      <c r="B27" s="138"/>
      <c r="C27" s="77"/>
      <c r="D27" s="76"/>
      <c r="E27" s="87">
        <v>0</v>
      </c>
      <c r="F27" s="102">
        <v>0</v>
      </c>
      <c r="G27" s="56">
        <f t="shared" si="6"/>
        <v>0</v>
      </c>
      <c r="H27" s="55">
        <f t="shared" si="25"/>
        <v>5</v>
      </c>
      <c r="I27" s="88">
        <v>0</v>
      </c>
      <c r="J27" s="70">
        <v>0</v>
      </c>
      <c r="K27" s="56">
        <f t="shared" si="7"/>
        <v>0</v>
      </c>
      <c r="L27" s="55">
        <f t="shared" si="20"/>
        <v>6</v>
      </c>
      <c r="M27" s="69">
        <v>0</v>
      </c>
      <c r="N27" s="86">
        <v>0</v>
      </c>
      <c r="O27" s="56">
        <f t="shared" si="8"/>
        <v>0</v>
      </c>
      <c r="P27" s="55">
        <f t="shared" si="24"/>
        <v>7</v>
      </c>
      <c r="Q27" s="69">
        <v>0</v>
      </c>
      <c r="R27" s="70">
        <v>0</v>
      </c>
      <c r="S27" s="56">
        <f t="shared" si="9"/>
        <v>0</v>
      </c>
      <c r="T27" s="55">
        <f t="shared" si="21"/>
        <v>8</v>
      </c>
      <c r="U27" s="60">
        <f t="shared" si="22"/>
        <v>0</v>
      </c>
      <c r="V27" s="55">
        <f t="shared" si="23"/>
        <v>8</v>
      </c>
      <c r="W27" s="58"/>
      <c r="X27" s="58">
        <v>24</v>
      </c>
      <c r="Y27" s="58">
        <f t="shared" si="10"/>
        <v>0</v>
      </c>
      <c r="Z27" s="58">
        <f t="shared" si="11"/>
        <v>5</v>
      </c>
      <c r="AA27" s="58">
        <f t="shared" si="12"/>
        <v>0</v>
      </c>
      <c r="AB27" s="58">
        <f t="shared" si="13"/>
        <v>6</v>
      </c>
      <c r="AC27" s="58">
        <f t="shared" si="14"/>
        <v>0</v>
      </c>
      <c r="AD27" s="58">
        <f t="shared" si="15"/>
        <v>7</v>
      </c>
      <c r="AE27" s="58">
        <f t="shared" si="16"/>
        <v>0</v>
      </c>
      <c r="AF27" s="58">
        <f t="shared" si="17"/>
        <v>8</v>
      </c>
      <c r="AG27" s="58">
        <f t="shared" si="18"/>
        <v>0</v>
      </c>
      <c r="AH27" s="58">
        <f t="shared" si="19"/>
        <v>8</v>
      </c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27"/>
      <c r="IK27" s="27"/>
      <c r="IL27" s="27"/>
      <c r="IM27" s="27"/>
    </row>
    <row r="28" spans="1:247" ht="6" customHeight="1" hidden="1">
      <c r="A28" s="78"/>
      <c r="B28" s="138"/>
      <c r="C28" s="77"/>
      <c r="D28" s="76"/>
      <c r="E28" s="18">
        <v>0</v>
      </c>
      <c r="F28" s="11">
        <v>0</v>
      </c>
      <c r="G28" s="56">
        <f t="shared" si="6"/>
        <v>0</v>
      </c>
      <c r="H28" s="55">
        <f t="shared" si="25"/>
        <v>5</v>
      </c>
      <c r="I28" s="17">
        <v>0</v>
      </c>
      <c r="J28" s="2">
        <v>0</v>
      </c>
      <c r="K28" s="56">
        <f t="shared" si="7"/>
        <v>0</v>
      </c>
      <c r="L28" s="55">
        <f t="shared" si="20"/>
        <v>6</v>
      </c>
      <c r="M28" s="69">
        <v>0</v>
      </c>
      <c r="N28" s="86">
        <v>0</v>
      </c>
      <c r="O28" s="56">
        <f t="shared" si="8"/>
        <v>0</v>
      </c>
      <c r="P28" s="55">
        <f t="shared" si="24"/>
        <v>7</v>
      </c>
      <c r="Q28" s="16">
        <v>0</v>
      </c>
      <c r="R28" s="3">
        <v>0</v>
      </c>
      <c r="S28" s="56">
        <f t="shared" si="9"/>
        <v>0</v>
      </c>
      <c r="T28" s="55">
        <f t="shared" si="21"/>
        <v>8</v>
      </c>
      <c r="U28" s="60">
        <f t="shared" si="22"/>
        <v>0</v>
      </c>
      <c r="V28" s="55">
        <f t="shared" si="23"/>
        <v>8</v>
      </c>
      <c r="W28" s="58"/>
      <c r="X28" s="58">
        <v>25</v>
      </c>
      <c r="Y28" s="58">
        <f t="shared" si="10"/>
        <v>0</v>
      </c>
      <c r="Z28" s="58">
        <f t="shared" si="11"/>
        <v>5</v>
      </c>
      <c r="AA28" s="58">
        <f t="shared" si="12"/>
        <v>0</v>
      </c>
      <c r="AB28" s="58">
        <f t="shared" si="13"/>
        <v>6</v>
      </c>
      <c r="AC28" s="58">
        <f t="shared" si="14"/>
        <v>0</v>
      </c>
      <c r="AD28" s="58">
        <f t="shared" si="15"/>
        <v>7</v>
      </c>
      <c r="AE28" s="58">
        <f t="shared" si="16"/>
        <v>0</v>
      </c>
      <c r="AF28" s="58">
        <f t="shared" si="17"/>
        <v>8</v>
      </c>
      <c r="AG28" s="58">
        <f t="shared" si="18"/>
        <v>0</v>
      </c>
      <c r="AH28" s="58">
        <f t="shared" si="19"/>
        <v>8</v>
      </c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27"/>
      <c r="IK28" s="27"/>
      <c r="IL28" s="27"/>
      <c r="IM28" s="27"/>
    </row>
    <row r="29" spans="1:247" ht="6" customHeight="1" hidden="1">
      <c r="A29" s="78"/>
      <c r="B29" s="138"/>
      <c r="C29" s="77"/>
      <c r="D29" s="76"/>
      <c r="E29" s="18">
        <v>0</v>
      </c>
      <c r="F29" s="11">
        <v>0</v>
      </c>
      <c r="G29" s="56">
        <f>SUM(E29-F29)</f>
        <v>0</v>
      </c>
      <c r="H29" s="55">
        <f t="shared" si="25"/>
        <v>5</v>
      </c>
      <c r="I29" s="17">
        <v>0</v>
      </c>
      <c r="J29" s="3">
        <v>0</v>
      </c>
      <c r="K29" s="56">
        <f t="shared" si="7"/>
        <v>0</v>
      </c>
      <c r="L29" s="55">
        <f t="shared" si="20"/>
        <v>6</v>
      </c>
      <c r="M29" s="69">
        <v>0</v>
      </c>
      <c r="N29" s="86">
        <v>0</v>
      </c>
      <c r="O29" s="56">
        <f t="shared" si="8"/>
        <v>0</v>
      </c>
      <c r="P29" s="55">
        <f t="shared" si="24"/>
        <v>7</v>
      </c>
      <c r="Q29" s="16">
        <v>0</v>
      </c>
      <c r="R29" s="3">
        <v>0</v>
      </c>
      <c r="S29" s="56">
        <f t="shared" si="9"/>
        <v>0</v>
      </c>
      <c r="T29" s="55">
        <f t="shared" si="21"/>
        <v>8</v>
      </c>
      <c r="U29" s="60">
        <f t="shared" si="22"/>
        <v>0</v>
      </c>
      <c r="V29" s="55">
        <f t="shared" si="23"/>
        <v>8</v>
      </c>
      <c r="W29" s="58"/>
      <c r="X29" s="58">
        <v>26</v>
      </c>
      <c r="Y29" s="58">
        <f t="shared" si="10"/>
        <v>0</v>
      </c>
      <c r="Z29" s="58">
        <f t="shared" si="11"/>
        <v>5</v>
      </c>
      <c r="AA29" s="58">
        <f t="shared" si="12"/>
        <v>0</v>
      </c>
      <c r="AB29" s="58">
        <f t="shared" si="13"/>
        <v>6</v>
      </c>
      <c r="AC29" s="58">
        <f t="shared" si="14"/>
        <v>0</v>
      </c>
      <c r="AD29" s="58">
        <f t="shared" si="15"/>
        <v>7</v>
      </c>
      <c r="AE29" s="58">
        <f t="shared" si="16"/>
        <v>0</v>
      </c>
      <c r="AF29" s="58">
        <f t="shared" si="17"/>
        <v>8</v>
      </c>
      <c r="AG29" s="58">
        <f t="shared" si="18"/>
        <v>0</v>
      </c>
      <c r="AH29" s="58">
        <f t="shared" si="19"/>
        <v>8</v>
      </c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27"/>
      <c r="IK29" s="27"/>
      <c r="IL29" s="27"/>
      <c r="IM29" s="27"/>
    </row>
    <row r="30" spans="1:247" ht="3.75" customHeight="1" hidden="1" thickBot="1">
      <c r="A30" s="79"/>
      <c r="B30" s="139"/>
      <c r="C30" s="80"/>
      <c r="D30" s="81"/>
      <c r="E30" s="19">
        <v>0</v>
      </c>
      <c r="F30" s="5">
        <v>0</v>
      </c>
      <c r="G30" s="56">
        <f>SUM(E30-F30)</f>
        <v>0</v>
      </c>
      <c r="H30" s="61">
        <f>VLOOKUP(G30,Y$4:Z$30,2,FALSE)</f>
        <v>5</v>
      </c>
      <c r="I30" s="17">
        <v>0</v>
      </c>
      <c r="J30" s="2">
        <v>0</v>
      </c>
      <c r="K30" s="56">
        <f t="shared" si="7"/>
        <v>0</v>
      </c>
      <c r="L30" s="61">
        <f>VLOOKUP(K30,AA$4:AB$30,2,FALSE)</f>
        <v>6</v>
      </c>
      <c r="M30" s="16">
        <v>0</v>
      </c>
      <c r="N30" s="86">
        <v>0</v>
      </c>
      <c r="O30" s="56">
        <f t="shared" si="8"/>
        <v>0</v>
      </c>
      <c r="P30" s="61">
        <f>VLOOKUP(O30,AC$4:AD$30,2,FALSE)</f>
        <v>7</v>
      </c>
      <c r="Q30" s="16">
        <v>0</v>
      </c>
      <c r="R30" s="3">
        <v>0</v>
      </c>
      <c r="S30" s="56">
        <f t="shared" si="9"/>
        <v>0</v>
      </c>
      <c r="T30" s="61">
        <f>VLOOKUP(S30,AE$4:AF$30,2,FALSE)</f>
        <v>8</v>
      </c>
      <c r="U30" s="63">
        <f>G30+K30+O30+S30</f>
        <v>0</v>
      </c>
      <c r="V30" s="61">
        <f>VLOOKUP(U30,AG$4:AH$30,2,FALSE)</f>
        <v>8</v>
      </c>
      <c r="W30" s="58"/>
      <c r="X30" s="58">
        <v>27</v>
      </c>
      <c r="Y30" s="58">
        <f t="shared" si="10"/>
        <v>0</v>
      </c>
      <c r="Z30" s="58">
        <f t="shared" si="11"/>
        <v>5</v>
      </c>
      <c r="AA30" s="58">
        <f t="shared" si="12"/>
        <v>0</v>
      </c>
      <c r="AB30" s="58">
        <f t="shared" si="13"/>
        <v>6</v>
      </c>
      <c r="AC30" s="58">
        <f t="shared" si="14"/>
        <v>0</v>
      </c>
      <c r="AD30" s="58">
        <f t="shared" si="15"/>
        <v>7</v>
      </c>
      <c r="AE30" s="58">
        <f t="shared" si="16"/>
        <v>0</v>
      </c>
      <c r="AF30" s="58">
        <f t="shared" si="17"/>
        <v>8</v>
      </c>
      <c r="AG30" s="58">
        <f t="shared" si="18"/>
        <v>0</v>
      </c>
      <c r="AH30" s="58">
        <f t="shared" si="19"/>
        <v>8</v>
      </c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27"/>
      <c r="IK30" s="27"/>
      <c r="IL30" s="27"/>
      <c r="IM30" s="27"/>
    </row>
    <row r="31" ht="18" thickBot="1"/>
    <row r="32" spans="1:247" s="41" customFormat="1" ht="34.5" thickBot="1">
      <c r="A32" s="34" t="s">
        <v>18</v>
      </c>
      <c r="B32" s="136"/>
      <c r="C32" s="35"/>
      <c r="D32" s="36"/>
      <c r="E32" s="37"/>
      <c r="F32" s="38" t="s">
        <v>6</v>
      </c>
      <c r="G32" s="36"/>
      <c r="H32" s="35"/>
      <c r="I32" s="38"/>
      <c r="J32" s="36"/>
      <c r="K32" s="36"/>
      <c r="L32" s="36"/>
      <c r="M32" s="37"/>
      <c r="N32" s="38" t="s">
        <v>6</v>
      </c>
      <c r="O32" s="36"/>
      <c r="P32" s="35"/>
      <c r="Q32" s="38"/>
      <c r="R32" s="36"/>
      <c r="S32" s="36"/>
      <c r="T32" s="36"/>
      <c r="U32" s="36"/>
      <c r="V32" s="39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</row>
    <row r="33" spans="1:244" s="28" customFormat="1" ht="32.25" customHeight="1" thickBot="1">
      <c r="A33" s="20" t="s">
        <v>8</v>
      </c>
      <c r="B33" s="137"/>
      <c r="C33" s="21" t="s">
        <v>7</v>
      </c>
      <c r="D33" s="22" t="s">
        <v>5</v>
      </c>
      <c r="E33" s="12" t="s">
        <v>0</v>
      </c>
      <c r="F33" s="13"/>
      <c r="G33" s="249"/>
      <c r="H33" s="250"/>
      <c r="I33" s="12" t="s">
        <v>1</v>
      </c>
      <c r="J33" s="13"/>
      <c r="K33" s="249"/>
      <c r="L33" s="250"/>
      <c r="M33" s="12" t="s">
        <v>2</v>
      </c>
      <c r="N33" s="13"/>
      <c r="O33" s="249"/>
      <c r="P33" s="250"/>
      <c r="Q33" s="12" t="s">
        <v>3</v>
      </c>
      <c r="R33" s="13"/>
      <c r="S33" s="249"/>
      <c r="T33" s="250"/>
      <c r="U33" s="251" t="s">
        <v>4</v>
      </c>
      <c r="V33" s="252"/>
      <c r="X33" s="29"/>
      <c r="Y33" s="29" t="s">
        <v>0</v>
      </c>
      <c r="Z33" s="29"/>
      <c r="AA33" s="28" t="s">
        <v>1</v>
      </c>
      <c r="AC33" s="29" t="s">
        <v>2</v>
      </c>
      <c r="AD33" s="29"/>
      <c r="AE33" s="28" t="s">
        <v>3</v>
      </c>
      <c r="AG33" s="28" t="s">
        <v>4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IJ33" s="30"/>
    </row>
    <row r="34" spans="1:244" s="31" customFormat="1" ht="16.5">
      <c r="A34" s="65"/>
      <c r="B34" s="65"/>
      <c r="C34" s="65"/>
      <c r="D34" s="15"/>
      <c r="E34" s="43" t="s">
        <v>12</v>
      </c>
      <c r="F34" s="14" t="s">
        <v>13</v>
      </c>
      <c r="G34" s="23" t="s">
        <v>10</v>
      </c>
      <c r="H34" s="15" t="s">
        <v>9</v>
      </c>
      <c r="I34" s="43" t="s">
        <v>12</v>
      </c>
      <c r="J34" s="14" t="s">
        <v>13</v>
      </c>
      <c r="K34" s="23" t="s">
        <v>10</v>
      </c>
      <c r="L34" s="15" t="s">
        <v>9</v>
      </c>
      <c r="M34" s="43" t="s">
        <v>12</v>
      </c>
      <c r="N34" s="14" t="s">
        <v>13</v>
      </c>
      <c r="O34" s="23" t="s">
        <v>10</v>
      </c>
      <c r="P34" s="15" t="s">
        <v>9</v>
      </c>
      <c r="Q34" s="43" t="s">
        <v>12</v>
      </c>
      <c r="R34" s="14" t="s">
        <v>13</v>
      </c>
      <c r="S34" s="23" t="s">
        <v>10</v>
      </c>
      <c r="T34" s="15" t="s">
        <v>9</v>
      </c>
      <c r="U34" s="24" t="s">
        <v>11</v>
      </c>
      <c r="V34" s="15" t="s">
        <v>9</v>
      </c>
      <c r="IJ34" s="32"/>
    </row>
    <row r="35" spans="1:247" ht="16.5">
      <c r="A35" s="144">
        <v>130</v>
      </c>
      <c r="B35" s="145">
        <v>11</v>
      </c>
      <c r="C35" s="147" t="s">
        <v>27</v>
      </c>
      <c r="D35" s="94"/>
      <c r="E35" s="69">
        <v>11.4</v>
      </c>
      <c r="F35" s="86">
        <v>1</v>
      </c>
      <c r="G35" s="56">
        <f>SUM(E35-F35)</f>
        <v>10.4</v>
      </c>
      <c r="H35" s="259">
        <f aca="true" t="shared" si="26" ref="H35:H52">VLOOKUP(G35,Y$35:Z$62,2,FALSE)</f>
        <v>2</v>
      </c>
      <c r="I35" s="87">
        <v>12.5</v>
      </c>
      <c r="J35" s="86">
        <v>3.2</v>
      </c>
      <c r="K35" s="56">
        <f>SUM(I35-J35)</f>
        <v>9.3</v>
      </c>
      <c r="L35" s="54">
        <f aca="true" t="shared" si="27" ref="L35:L51">VLOOKUP(K35,AA$35:AB$62,2,FALSE)</f>
        <v>4</v>
      </c>
      <c r="M35" s="69">
        <v>13</v>
      </c>
      <c r="N35" s="86">
        <v>4.1</v>
      </c>
      <c r="O35" s="56">
        <f>SUM(M35-N35)</f>
        <v>8.9</v>
      </c>
      <c r="P35" s="54">
        <f aca="true" t="shared" si="28" ref="P35:P51">VLOOKUP(O35,AC$35:AD$62,2,FALSE)</f>
        <v>4</v>
      </c>
      <c r="Q35" s="69">
        <v>11.5</v>
      </c>
      <c r="R35" s="86">
        <v>1.2</v>
      </c>
      <c r="S35" s="56">
        <f>SUM(Q35-R35)</f>
        <v>10.3</v>
      </c>
      <c r="T35" s="53">
        <f aca="true" t="shared" si="29" ref="T35:T51">VLOOKUP(S35,AE$35:AF$62,2,FALSE)</f>
        <v>3</v>
      </c>
      <c r="U35" s="57">
        <f aca="true" t="shared" si="30" ref="U35:U40">G35+K35+O35+S35</f>
        <v>38.900000000000006</v>
      </c>
      <c r="V35" s="54">
        <f aca="true" t="shared" si="31" ref="V35:V51">VLOOKUP(U35,AG$35:AH$62,2,FALSE)</f>
        <v>4</v>
      </c>
      <c r="W35" s="58"/>
      <c r="X35" s="58">
        <v>1</v>
      </c>
      <c r="Y35" s="58">
        <f>LARGE(G$35:G$62,$X35)</f>
        <v>10.6</v>
      </c>
      <c r="Z35" s="58">
        <f>IF(Y35=Y34,Z34,Z34+1)</f>
        <v>1</v>
      </c>
      <c r="AA35" s="58">
        <f>LARGE(K$35:K$62,$X35)</f>
        <v>11.3</v>
      </c>
      <c r="AB35" s="58">
        <f>IF(AA35=AA34,AB34,AB34+1)</f>
        <v>1</v>
      </c>
      <c r="AC35" s="58">
        <f>LARGE(O$35:O$62,$X35)</f>
        <v>11.7</v>
      </c>
      <c r="AD35" s="58">
        <f>IF(AC35=AC34,AD34,AD34+1)</f>
        <v>1</v>
      </c>
      <c r="AE35" s="58">
        <f>LARGE(S$35:S$62,$X35)</f>
        <v>11.5</v>
      </c>
      <c r="AF35" s="58">
        <f>IF(AE35=AE34,AF34,AF34+1)</f>
        <v>1</v>
      </c>
      <c r="AG35" s="58">
        <f>LARGE(U$35:U$62,$X35)</f>
        <v>43.60000000000001</v>
      </c>
      <c r="AH35" s="58">
        <f>IF(AG35=AG34,AH34,AH34+1)</f>
        <v>1</v>
      </c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27"/>
      <c r="IK35" s="27"/>
      <c r="IL35" s="27"/>
      <c r="IM35" s="27"/>
    </row>
    <row r="36" spans="1:247" ht="16.5">
      <c r="A36" s="144">
        <v>131</v>
      </c>
      <c r="B36" s="145">
        <v>11</v>
      </c>
      <c r="C36" s="147" t="s">
        <v>28</v>
      </c>
      <c r="D36" s="94"/>
      <c r="E36" s="69">
        <v>11.4</v>
      </c>
      <c r="F36" s="86">
        <v>1</v>
      </c>
      <c r="G36" s="56">
        <f aca="true" t="shared" si="32" ref="G36:G48">SUM(E36-F36)</f>
        <v>10.4</v>
      </c>
      <c r="H36" s="259">
        <f t="shared" si="26"/>
        <v>2</v>
      </c>
      <c r="I36" s="87">
        <v>13.5</v>
      </c>
      <c r="J36" s="86">
        <v>2.2</v>
      </c>
      <c r="K36" s="56">
        <f>SUM(I36-J36)</f>
        <v>11.3</v>
      </c>
      <c r="L36" s="71">
        <f t="shared" si="27"/>
        <v>1</v>
      </c>
      <c r="M36" s="69">
        <v>13.5</v>
      </c>
      <c r="N36" s="86">
        <v>1.8</v>
      </c>
      <c r="O36" s="56">
        <f aca="true" t="shared" si="33" ref="O36:O62">SUM(M36-N36)</f>
        <v>11.7</v>
      </c>
      <c r="P36" s="71">
        <f t="shared" si="28"/>
        <v>1</v>
      </c>
      <c r="Q36" s="69">
        <v>12.5</v>
      </c>
      <c r="R36" s="86">
        <v>2.3</v>
      </c>
      <c r="S36" s="56">
        <f aca="true" t="shared" si="34" ref="S36:S62">SUM(Q36-R36)</f>
        <v>10.2</v>
      </c>
      <c r="T36" s="54">
        <f t="shared" si="29"/>
        <v>4</v>
      </c>
      <c r="U36" s="57">
        <f t="shared" si="30"/>
        <v>43.60000000000001</v>
      </c>
      <c r="V36" s="71">
        <f t="shared" si="31"/>
        <v>1</v>
      </c>
      <c r="W36" s="58"/>
      <c r="X36" s="58">
        <v>2</v>
      </c>
      <c r="Y36" s="58">
        <f aca="true" t="shared" si="35" ref="Y36:Y62">LARGE(G$35:G$62,$X36)</f>
        <v>10.4</v>
      </c>
      <c r="Z36" s="58">
        <f aca="true" t="shared" si="36" ref="Z36:Z62">IF(Y36=Y35,Z35,Z35+1)</f>
        <v>2</v>
      </c>
      <c r="AA36" s="58">
        <f aca="true" t="shared" si="37" ref="AA36:AA62">LARGE(K$35:K$62,$X36)</f>
        <v>11</v>
      </c>
      <c r="AB36" s="58">
        <f aca="true" t="shared" si="38" ref="AB36:AB62">IF(AA36=AA35,AB35,AB35+1)</f>
        <v>2</v>
      </c>
      <c r="AC36" s="58">
        <f aca="true" t="shared" si="39" ref="AC36:AC62">LARGE(O$35:O$62,$X36)</f>
        <v>10.2</v>
      </c>
      <c r="AD36" s="58">
        <f aca="true" t="shared" si="40" ref="AD36:AD62">IF(AC36=AC35,AD35,AD35+1)</f>
        <v>2</v>
      </c>
      <c r="AE36" s="58">
        <f aca="true" t="shared" si="41" ref="AE36:AE62">LARGE(S$35:S$62,$X36)</f>
        <v>11.2</v>
      </c>
      <c r="AF36" s="58">
        <f aca="true" t="shared" si="42" ref="AF36:AF62">IF(AE36=AE35,AF35,AF35+1)</f>
        <v>2</v>
      </c>
      <c r="AG36" s="58">
        <f aca="true" t="shared" si="43" ref="AG36:AG62">LARGE(U$35:U$62,$X36)</f>
        <v>42.7</v>
      </c>
      <c r="AH36" s="58">
        <f aca="true" t="shared" si="44" ref="AH36:AH62">IF(AG36=AG35,AH35,AH35+1)</f>
        <v>2</v>
      </c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27"/>
      <c r="IK36" s="27"/>
      <c r="IL36" s="27"/>
      <c r="IM36" s="27"/>
    </row>
    <row r="37" spans="1:247" ht="16.5">
      <c r="A37" s="144">
        <v>132</v>
      </c>
      <c r="B37" s="145">
        <v>11</v>
      </c>
      <c r="C37" s="147" t="s">
        <v>29</v>
      </c>
      <c r="D37" s="94"/>
      <c r="E37" s="69">
        <v>11.4</v>
      </c>
      <c r="F37" s="86">
        <v>1.3</v>
      </c>
      <c r="G37" s="56">
        <f t="shared" si="32"/>
        <v>10.1</v>
      </c>
      <c r="H37" s="54">
        <f t="shared" si="26"/>
        <v>4</v>
      </c>
      <c r="I37" s="87">
        <v>12.5</v>
      </c>
      <c r="J37" s="86">
        <v>3.6</v>
      </c>
      <c r="K37" s="56">
        <f>SUM(I37-J37)</f>
        <v>8.9</v>
      </c>
      <c r="L37" s="54">
        <f t="shared" si="27"/>
        <v>5</v>
      </c>
      <c r="M37" s="69">
        <v>13</v>
      </c>
      <c r="N37" s="86">
        <v>3.4</v>
      </c>
      <c r="O37" s="56">
        <f t="shared" si="33"/>
        <v>9.6</v>
      </c>
      <c r="P37" s="53">
        <f t="shared" si="28"/>
        <v>3</v>
      </c>
      <c r="Q37" s="69">
        <v>12.5</v>
      </c>
      <c r="R37" s="86">
        <v>2.2</v>
      </c>
      <c r="S37" s="56">
        <f t="shared" si="34"/>
        <v>10.3</v>
      </c>
      <c r="T37" s="53">
        <f t="shared" si="29"/>
        <v>3</v>
      </c>
      <c r="U37" s="57">
        <f t="shared" si="30"/>
        <v>38.900000000000006</v>
      </c>
      <c r="V37" s="54">
        <f t="shared" si="31"/>
        <v>4</v>
      </c>
      <c r="W37" s="58"/>
      <c r="X37" s="58">
        <v>3</v>
      </c>
      <c r="Y37" s="58">
        <f t="shared" si="35"/>
        <v>10.4</v>
      </c>
      <c r="Z37" s="58">
        <f t="shared" si="36"/>
        <v>2</v>
      </c>
      <c r="AA37" s="58">
        <f t="shared" si="37"/>
        <v>9.7</v>
      </c>
      <c r="AB37" s="58">
        <f t="shared" si="38"/>
        <v>3</v>
      </c>
      <c r="AC37" s="58">
        <f t="shared" si="39"/>
        <v>10.2</v>
      </c>
      <c r="AD37" s="58">
        <f t="shared" si="40"/>
        <v>2</v>
      </c>
      <c r="AE37" s="58">
        <f t="shared" si="41"/>
        <v>10.3</v>
      </c>
      <c r="AF37" s="58">
        <f t="shared" si="42"/>
        <v>3</v>
      </c>
      <c r="AG37" s="58">
        <f t="shared" si="43"/>
        <v>42</v>
      </c>
      <c r="AH37" s="58">
        <f t="shared" si="44"/>
        <v>3</v>
      </c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27"/>
      <c r="IK37" s="27"/>
      <c r="IL37" s="27"/>
      <c r="IM37" s="27"/>
    </row>
    <row r="38" spans="1:247" ht="16.5">
      <c r="A38" s="144">
        <v>133</v>
      </c>
      <c r="B38" s="145">
        <v>11</v>
      </c>
      <c r="C38" s="147" t="s">
        <v>30</v>
      </c>
      <c r="D38" s="76"/>
      <c r="E38" s="69">
        <v>11.4</v>
      </c>
      <c r="F38" s="86">
        <v>1.1</v>
      </c>
      <c r="G38" s="56">
        <f t="shared" si="32"/>
        <v>10.3</v>
      </c>
      <c r="H38" s="53">
        <f t="shared" si="26"/>
        <v>3</v>
      </c>
      <c r="I38" s="87">
        <v>13.5</v>
      </c>
      <c r="J38" s="86">
        <v>2.5</v>
      </c>
      <c r="K38" s="56">
        <f>SUM(I38-J38)</f>
        <v>11</v>
      </c>
      <c r="L38" s="259">
        <f t="shared" si="27"/>
        <v>2</v>
      </c>
      <c r="M38" s="69">
        <v>13.5</v>
      </c>
      <c r="N38" s="86">
        <v>3.3</v>
      </c>
      <c r="O38" s="56">
        <f t="shared" si="33"/>
        <v>10.2</v>
      </c>
      <c r="P38" s="259">
        <f t="shared" si="28"/>
        <v>2</v>
      </c>
      <c r="Q38" s="69">
        <v>12.5</v>
      </c>
      <c r="R38" s="86">
        <v>1.3</v>
      </c>
      <c r="S38" s="56">
        <f t="shared" si="34"/>
        <v>11.2</v>
      </c>
      <c r="T38" s="259">
        <f t="shared" si="29"/>
        <v>2</v>
      </c>
      <c r="U38" s="57">
        <f t="shared" si="30"/>
        <v>42.7</v>
      </c>
      <c r="V38" s="72">
        <f t="shared" si="31"/>
        <v>2</v>
      </c>
      <c r="W38" s="58"/>
      <c r="X38" s="58">
        <v>4</v>
      </c>
      <c r="Y38" s="58">
        <f t="shared" si="35"/>
        <v>10.3</v>
      </c>
      <c r="Z38" s="58">
        <f t="shared" si="36"/>
        <v>3</v>
      </c>
      <c r="AA38" s="58">
        <f t="shared" si="37"/>
        <v>9.3</v>
      </c>
      <c r="AB38" s="58">
        <f t="shared" si="38"/>
        <v>4</v>
      </c>
      <c r="AC38" s="58">
        <f t="shared" si="39"/>
        <v>9.6</v>
      </c>
      <c r="AD38" s="58">
        <f t="shared" si="40"/>
        <v>3</v>
      </c>
      <c r="AE38" s="58">
        <f t="shared" si="41"/>
        <v>10.3</v>
      </c>
      <c r="AF38" s="58">
        <f t="shared" si="42"/>
        <v>3</v>
      </c>
      <c r="AG38" s="58">
        <f t="shared" si="43"/>
        <v>38.900000000000006</v>
      </c>
      <c r="AH38" s="58">
        <f t="shared" si="44"/>
        <v>4</v>
      </c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27"/>
      <c r="IK38" s="27"/>
      <c r="IL38" s="27"/>
      <c r="IM38" s="27"/>
    </row>
    <row r="39" spans="1:247" ht="16.5">
      <c r="A39" s="144">
        <v>134</v>
      </c>
      <c r="B39" s="145">
        <v>11</v>
      </c>
      <c r="C39" s="146" t="s">
        <v>31</v>
      </c>
      <c r="D39" s="76"/>
      <c r="E39" s="69">
        <v>11.4</v>
      </c>
      <c r="F39" s="86">
        <v>0.8</v>
      </c>
      <c r="G39" s="56">
        <f t="shared" si="32"/>
        <v>10.6</v>
      </c>
      <c r="H39" s="71">
        <f t="shared" si="26"/>
        <v>1</v>
      </c>
      <c r="I39" s="87">
        <v>12.5</v>
      </c>
      <c r="J39" s="86">
        <v>2.8</v>
      </c>
      <c r="K39" s="56">
        <f>SUM(I39-J39)</f>
        <v>9.7</v>
      </c>
      <c r="L39" s="53">
        <f t="shared" si="27"/>
        <v>3</v>
      </c>
      <c r="M39" s="69">
        <v>13.5</v>
      </c>
      <c r="N39" s="86">
        <v>3.3</v>
      </c>
      <c r="O39" s="56">
        <f t="shared" si="33"/>
        <v>10.2</v>
      </c>
      <c r="P39" s="259">
        <f t="shared" si="28"/>
        <v>2</v>
      </c>
      <c r="Q39" s="69">
        <v>12.5</v>
      </c>
      <c r="R39" s="86">
        <v>1</v>
      </c>
      <c r="S39" s="56">
        <f t="shared" si="34"/>
        <v>11.5</v>
      </c>
      <c r="T39" s="71">
        <f t="shared" si="29"/>
        <v>1</v>
      </c>
      <c r="U39" s="57">
        <f t="shared" si="30"/>
        <v>42</v>
      </c>
      <c r="V39" s="53">
        <f t="shared" si="31"/>
        <v>3</v>
      </c>
      <c r="W39" s="58"/>
      <c r="X39" s="58">
        <v>5</v>
      </c>
      <c r="Y39" s="58">
        <f t="shared" si="35"/>
        <v>10.1</v>
      </c>
      <c r="Z39" s="58">
        <f t="shared" si="36"/>
        <v>4</v>
      </c>
      <c r="AA39" s="58">
        <f t="shared" si="37"/>
        <v>8.9</v>
      </c>
      <c r="AB39" s="58">
        <f t="shared" si="38"/>
        <v>5</v>
      </c>
      <c r="AC39" s="58">
        <f t="shared" si="39"/>
        <v>8.9</v>
      </c>
      <c r="AD39" s="58">
        <f t="shared" si="40"/>
        <v>4</v>
      </c>
      <c r="AE39" s="58">
        <f t="shared" si="41"/>
        <v>10.2</v>
      </c>
      <c r="AF39" s="58">
        <f t="shared" si="42"/>
        <v>4</v>
      </c>
      <c r="AG39" s="58">
        <f t="shared" si="43"/>
        <v>38.900000000000006</v>
      </c>
      <c r="AH39" s="58">
        <f t="shared" si="44"/>
        <v>4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27"/>
      <c r="IK39" s="27"/>
      <c r="IL39" s="27"/>
      <c r="IM39" s="27"/>
    </row>
    <row r="40" spans="1:247" ht="6" customHeight="1">
      <c r="A40" s="84"/>
      <c r="B40" s="84"/>
      <c r="C40" s="84"/>
      <c r="D40" s="76"/>
      <c r="E40" s="69">
        <v>0</v>
      </c>
      <c r="F40" s="86">
        <v>0</v>
      </c>
      <c r="G40" s="56">
        <f t="shared" si="32"/>
        <v>0</v>
      </c>
      <c r="H40" s="54">
        <f t="shared" si="26"/>
        <v>5</v>
      </c>
      <c r="I40" s="87">
        <v>0</v>
      </c>
      <c r="J40" s="86">
        <v>0</v>
      </c>
      <c r="K40" s="56">
        <f aca="true" t="shared" si="45" ref="K40:K62">SUM(I40-J40)</f>
        <v>0</v>
      </c>
      <c r="L40" s="54">
        <f t="shared" si="27"/>
        <v>6</v>
      </c>
      <c r="M40" s="69">
        <v>0</v>
      </c>
      <c r="N40" s="86">
        <v>0</v>
      </c>
      <c r="O40" s="56">
        <f t="shared" si="33"/>
        <v>0</v>
      </c>
      <c r="P40" s="54">
        <f t="shared" si="28"/>
        <v>5</v>
      </c>
      <c r="Q40" s="69">
        <v>0</v>
      </c>
      <c r="R40" s="86">
        <v>0</v>
      </c>
      <c r="S40" s="56">
        <f t="shared" si="34"/>
        <v>0</v>
      </c>
      <c r="T40" s="54">
        <f t="shared" si="29"/>
        <v>5</v>
      </c>
      <c r="U40" s="57">
        <f t="shared" si="30"/>
        <v>0</v>
      </c>
      <c r="V40" s="54">
        <f t="shared" si="31"/>
        <v>5</v>
      </c>
      <c r="W40" s="58"/>
      <c r="X40" s="58">
        <v>6</v>
      </c>
      <c r="Y40" s="58">
        <f t="shared" si="35"/>
        <v>0</v>
      </c>
      <c r="Z40" s="58">
        <f t="shared" si="36"/>
        <v>5</v>
      </c>
      <c r="AA40" s="58">
        <f t="shared" si="37"/>
        <v>0</v>
      </c>
      <c r="AB40" s="58">
        <f t="shared" si="38"/>
        <v>6</v>
      </c>
      <c r="AC40" s="58">
        <f t="shared" si="39"/>
        <v>0</v>
      </c>
      <c r="AD40" s="58">
        <f t="shared" si="40"/>
        <v>5</v>
      </c>
      <c r="AE40" s="58">
        <f t="shared" si="41"/>
        <v>0</v>
      </c>
      <c r="AF40" s="58">
        <f t="shared" si="42"/>
        <v>5</v>
      </c>
      <c r="AG40" s="58">
        <f t="shared" si="43"/>
        <v>0</v>
      </c>
      <c r="AH40" s="58">
        <f t="shared" si="44"/>
        <v>5</v>
      </c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27"/>
      <c r="IK40" s="27"/>
      <c r="IL40" s="27"/>
      <c r="IM40" s="27"/>
    </row>
    <row r="41" spans="1:247" ht="4.5" customHeight="1" hidden="1">
      <c r="A41" s="84"/>
      <c r="B41" s="84"/>
      <c r="C41" s="84"/>
      <c r="D41" s="76"/>
      <c r="E41" s="69">
        <v>0</v>
      </c>
      <c r="F41" s="86">
        <v>0</v>
      </c>
      <c r="G41" s="56">
        <f t="shared" si="32"/>
        <v>0</v>
      </c>
      <c r="H41" s="55">
        <f t="shared" si="26"/>
        <v>5</v>
      </c>
      <c r="I41" s="87">
        <v>0</v>
      </c>
      <c r="J41" s="86">
        <v>0</v>
      </c>
      <c r="K41" s="56">
        <f t="shared" si="45"/>
        <v>0</v>
      </c>
      <c r="L41" s="54">
        <f t="shared" si="27"/>
        <v>6</v>
      </c>
      <c r="M41" s="69">
        <v>0</v>
      </c>
      <c r="N41" s="86">
        <v>0</v>
      </c>
      <c r="O41" s="56">
        <f t="shared" si="33"/>
        <v>0</v>
      </c>
      <c r="P41" s="54">
        <f t="shared" si="28"/>
        <v>5</v>
      </c>
      <c r="Q41" s="69">
        <v>0</v>
      </c>
      <c r="R41" s="86">
        <v>0</v>
      </c>
      <c r="S41" s="56">
        <f t="shared" si="34"/>
        <v>0</v>
      </c>
      <c r="T41" s="54">
        <f t="shared" si="29"/>
        <v>5</v>
      </c>
      <c r="U41" s="57">
        <f>G41+K41+O41+S41</f>
        <v>0</v>
      </c>
      <c r="V41" s="54">
        <f t="shared" si="31"/>
        <v>5</v>
      </c>
      <c r="W41" s="58"/>
      <c r="X41" s="58">
        <v>7</v>
      </c>
      <c r="Y41" s="58">
        <f t="shared" si="35"/>
        <v>0</v>
      </c>
      <c r="Z41" s="58">
        <f t="shared" si="36"/>
        <v>5</v>
      </c>
      <c r="AA41" s="58">
        <f t="shared" si="37"/>
        <v>0</v>
      </c>
      <c r="AB41" s="58">
        <f t="shared" si="38"/>
        <v>6</v>
      </c>
      <c r="AC41" s="58">
        <f t="shared" si="39"/>
        <v>0</v>
      </c>
      <c r="AD41" s="58">
        <f t="shared" si="40"/>
        <v>5</v>
      </c>
      <c r="AE41" s="58">
        <f t="shared" si="41"/>
        <v>0</v>
      </c>
      <c r="AF41" s="58">
        <f t="shared" si="42"/>
        <v>5</v>
      </c>
      <c r="AG41" s="58">
        <f t="shared" si="43"/>
        <v>0</v>
      </c>
      <c r="AH41" s="58">
        <f t="shared" si="44"/>
        <v>5</v>
      </c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27"/>
      <c r="IK41" s="27"/>
      <c r="IL41" s="27"/>
      <c r="IM41" s="27"/>
    </row>
    <row r="42" spans="1:247" ht="4.5" customHeight="1" hidden="1">
      <c r="A42" s="84"/>
      <c r="B42" s="84"/>
      <c r="C42" s="84"/>
      <c r="D42" s="76"/>
      <c r="E42" s="69">
        <v>0</v>
      </c>
      <c r="F42" s="86">
        <v>0</v>
      </c>
      <c r="G42" s="56">
        <f t="shared" si="32"/>
        <v>0</v>
      </c>
      <c r="H42" s="55">
        <f t="shared" si="26"/>
        <v>5</v>
      </c>
      <c r="I42" s="87">
        <v>0</v>
      </c>
      <c r="J42" s="86">
        <v>0</v>
      </c>
      <c r="K42" s="56">
        <f t="shared" si="45"/>
        <v>0</v>
      </c>
      <c r="L42" s="54">
        <f t="shared" si="27"/>
        <v>6</v>
      </c>
      <c r="M42" s="69">
        <v>0</v>
      </c>
      <c r="N42" s="86">
        <v>0</v>
      </c>
      <c r="O42" s="56">
        <f t="shared" si="33"/>
        <v>0</v>
      </c>
      <c r="P42" s="54">
        <f t="shared" si="28"/>
        <v>5</v>
      </c>
      <c r="Q42" s="69">
        <v>0</v>
      </c>
      <c r="R42" s="86">
        <v>0</v>
      </c>
      <c r="S42" s="56">
        <f t="shared" si="34"/>
        <v>0</v>
      </c>
      <c r="T42" s="54">
        <f t="shared" si="29"/>
        <v>5</v>
      </c>
      <c r="U42" s="57">
        <f>G42+K42+O42+S42</f>
        <v>0</v>
      </c>
      <c r="V42" s="54">
        <f t="shared" si="31"/>
        <v>5</v>
      </c>
      <c r="W42" s="58"/>
      <c r="X42" s="58">
        <v>8</v>
      </c>
      <c r="Y42" s="58">
        <f t="shared" si="35"/>
        <v>0</v>
      </c>
      <c r="Z42" s="58">
        <f t="shared" si="36"/>
        <v>5</v>
      </c>
      <c r="AA42" s="58">
        <f t="shared" si="37"/>
        <v>0</v>
      </c>
      <c r="AB42" s="58">
        <f t="shared" si="38"/>
        <v>6</v>
      </c>
      <c r="AC42" s="58">
        <f t="shared" si="39"/>
        <v>0</v>
      </c>
      <c r="AD42" s="58">
        <f t="shared" si="40"/>
        <v>5</v>
      </c>
      <c r="AE42" s="58">
        <f t="shared" si="41"/>
        <v>0</v>
      </c>
      <c r="AF42" s="58">
        <f t="shared" si="42"/>
        <v>5</v>
      </c>
      <c r="AG42" s="58">
        <f t="shared" si="43"/>
        <v>0</v>
      </c>
      <c r="AH42" s="58">
        <f t="shared" si="44"/>
        <v>5</v>
      </c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27"/>
      <c r="IK42" s="27"/>
      <c r="IL42" s="27"/>
      <c r="IM42" s="27"/>
    </row>
    <row r="43" spans="1:247" ht="4.5" customHeight="1" hidden="1">
      <c r="A43" s="84"/>
      <c r="B43" s="84"/>
      <c r="C43" s="84"/>
      <c r="D43" s="94"/>
      <c r="E43" s="69">
        <v>0</v>
      </c>
      <c r="F43" s="86">
        <v>0</v>
      </c>
      <c r="G43" s="56">
        <f t="shared" si="32"/>
        <v>0</v>
      </c>
      <c r="H43" s="55">
        <f t="shared" si="26"/>
        <v>5</v>
      </c>
      <c r="I43" s="87">
        <v>0</v>
      </c>
      <c r="J43" s="86">
        <v>0</v>
      </c>
      <c r="K43" s="56">
        <f t="shared" si="45"/>
        <v>0</v>
      </c>
      <c r="L43" s="54">
        <f t="shared" si="27"/>
        <v>6</v>
      </c>
      <c r="M43" s="69">
        <v>0</v>
      </c>
      <c r="N43" s="86">
        <v>0</v>
      </c>
      <c r="O43" s="56">
        <f t="shared" si="33"/>
        <v>0</v>
      </c>
      <c r="P43" s="54">
        <f t="shared" si="28"/>
        <v>5</v>
      </c>
      <c r="Q43" s="69">
        <v>0</v>
      </c>
      <c r="R43" s="86">
        <v>0</v>
      </c>
      <c r="S43" s="56">
        <f t="shared" si="34"/>
        <v>0</v>
      </c>
      <c r="T43" s="54">
        <f t="shared" si="29"/>
        <v>5</v>
      </c>
      <c r="U43" s="57">
        <f>G43+K43+O43+S43</f>
        <v>0</v>
      </c>
      <c r="V43" s="54">
        <f t="shared" si="31"/>
        <v>5</v>
      </c>
      <c r="W43" s="58"/>
      <c r="X43" s="58">
        <v>9</v>
      </c>
      <c r="Y43" s="58">
        <f t="shared" si="35"/>
        <v>0</v>
      </c>
      <c r="Z43" s="58">
        <f t="shared" si="36"/>
        <v>5</v>
      </c>
      <c r="AA43" s="58">
        <f t="shared" si="37"/>
        <v>0</v>
      </c>
      <c r="AB43" s="58">
        <f t="shared" si="38"/>
        <v>6</v>
      </c>
      <c r="AC43" s="58">
        <f t="shared" si="39"/>
        <v>0</v>
      </c>
      <c r="AD43" s="58">
        <f t="shared" si="40"/>
        <v>5</v>
      </c>
      <c r="AE43" s="58">
        <f t="shared" si="41"/>
        <v>0</v>
      </c>
      <c r="AF43" s="58">
        <f t="shared" si="42"/>
        <v>5</v>
      </c>
      <c r="AG43" s="58">
        <f t="shared" si="43"/>
        <v>0</v>
      </c>
      <c r="AH43" s="58">
        <f t="shared" si="44"/>
        <v>5</v>
      </c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27"/>
      <c r="IK43" s="27"/>
      <c r="IL43" s="27"/>
      <c r="IM43" s="27"/>
    </row>
    <row r="44" spans="1:247" ht="4.5" customHeight="1" hidden="1">
      <c r="A44" s="84"/>
      <c r="B44" s="84"/>
      <c r="C44" s="84"/>
      <c r="D44" s="94"/>
      <c r="E44" s="69">
        <v>0</v>
      </c>
      <c r="F44" s="86">
        <v>0</v>
      </c>
      <c r="G44" s="56">
        <f t="shared" si="32"/>
        <v>0</v>
      </c>
      <c r="H44" s="55">
        <f t="shared" si="26"/>
        <v>5</v>
      </c>
      <c r="I44" s="87">
        <v>0</v>
      </c>
      <c r="J44" s="86">
        <v>0</v>
      </c>
      <c r="K44" s="56">
        <f t="shared" si="45"/>
        <v>0</v>
      </c>
      <c r="L44" s="54">
        <f t="shared" si="27"/>
        <v>6</v>
      </c>
      <c r="M44" s="69">
        <v>0</v>
      </c>
      <c r="N44" s="86">
        <v>0</v>
      </c>
      <c r="O44" s="56">
        <f t="shared" si="33"/>
        <v>0</v>
      </c>
      <c r="P44" s="54">
        <f t="shared" si="28"/>
        <v>5</v>
      </c>
      <c r="Q44" s="69">
        <v>0</v>
      </c>
      <c r="R44" s="86">
        <v>0</v>
      </c>
      <c r="S44" s="56">
        <f t="shared" si="34"/>
        <v>0</v>
      </c>
      <c r="T44" s="54">
        <f t="shared" si="29"/>
        <v>5</v>
      </c>
      <c r="U44" s="57">
        <f aca="true" t="shared" si="46" ref="U44:U51">G44+K44+O44+S44</f>
        <v>0</v>
      </c>
      <c r="V44" s="54">
        <f t="shared" si="31"/>
        <v>5</v>
      </c>
      <c r="W44" s="58"/>
      <c r="X44" s="58">
        <v>10</v>
      </c>
      <c r="Y44" s="58">
        <f t="shared" si="35"/>
        <v>0</v>
      </c>
      <c r="Z44" s="58">
        <f t="shared" si="36"/>
        <v>5</v>
      </c>
      <c r="AA44" s="58">
        <f t="shared" si="37"/>
        <v>0</v>
      </c>
      <c r="AB44" s="58">
        <f t="shared" si="38"/>
        <v>6</v>
      </c>
      <c r="AC44" s="58">
        <f t="shared" si="39"/>
        <v>0</v>
      </c>
      <c r="AD44" s="58">
        <f t="shared" si="40"/>
        <v>5</v>
      </c>
      <c r="AE44" s="58">
        <f t="shared" si="41"/>
        <v>0</v>
      </c>
      <c r="AF44" s="58">
        <f t="shared" si="42"/>
        <v>5</v>
      </c>
      <c r="AG44" s="58">
        <f t="shared" si="43"/>
        <v>0</v>
      </c>
      <c r="AH44" s="58">
        <f t="shared" si="44"/>
        <v>5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27"/>
      <c r="IK44" s="27"/>
      <c r="IL44" s="27"/>
      <c r="IM44" s="27"/>
    </row>
    <row r="45" spans="1:247" ht="4.5" customHeight="1" hidden="1">
      <c r="A45" s="84"/>
      <c r="B45" s="84"/>
      <c r="C45" s="84"/>
      <c r="D45" s="94"/>
      <c r="E45" s="69">
        <v>0</v>
      </c>
      <c r="F45" s="86">
        <v>0</v>
      </c>
      <c r="G45" s="56">
        <f t="shared" si="32"/>
        <v>0</v>
      </c>
      <c r="H45" s="55">
        <f t="shared" si="26"/>
        <v>5</v>
      </c>
      <c r="I45" s="87">
        <v>0</v>
      </c>
      <c r="J45" s="86">
        <v>0</v>
      </c>
      <c r="K45" s="56">
        <f t="shared" si="45"/>
        <v>0</v>
      </c>
      <c r="L45" s="54">
        <f t="shared" si="27"/>
        <v>6</v>
      </c>
      <c r="M45" s="69">
        <v>0</v>
      </c>
      <c r="N45" s="86">
        <v>0</v>
      </c>
      <c r="O45" s="56">
        <f t="shared" si="33"/>
        <v>0</v>
      </c>
      <c r="P45" s="54">
        <f t="shared" si="28"/>
        <v>5</v>
      </c>
      <c r="Q45" s="69">
        <v>0</v>
      </c>
      <c r="R45" s="86">
        <v>0</v>
      </c>
      <c r="S45" s="56">
        <f t="shared" si="34"/>
        <v>0</v>
      </c>
      <c r="T45" s="54">
        <f t="shared" si="29"/>
        <v>5</v>
      </c>
      <c r="U45" s="57">
        <f t="shared" si="46"/>
        <v>0</v>
      </c>
      <c r="V45" s="54">
        <f t="shared" si="31"/>
        <v>5</v>
      </c>
      <c r="W45" s="58"/>
      <c r="X45" s="58">
        <v>11</v>
      </c>
      <c r="Y45" s="58">
        <f t="shared" si="35"/>
        <v>0</v>
      </c>
      <c r="Z45" s="58">
        <f t="shared" si="36"/>
        <v>5</v>
      </c>
      <c r="AA45" s="58">
        <f t="shared" si="37"/>
        <v>0</v>
      </c>
      <c r="AB45" s="58">
        <f t="shared" si="38"/>
        <v>6</v>
      </c>
      <c r="AC45" s="58">
        <f t="shared" si="39"/>
        <v>0</v>
      </c>
      <c r="AD45" s="58">
        <f t="shared" si="40"/>
        <v>5</v>
      </c>
      <c r="AE45" s="58">
        <f t="shared" si="41"/>
        <v>0</v>
      </c>
      <c r="AF45" s="58">
        <f t="shared" si="42"/>
        <v>5</v>
      </c>
      <c r="AG45" s="58">
        <f t="shared" si="43"/>
        <v>0</v>
      </c>
      <c r="AH45" s="58">
        <f t="shared" si="44"/>
        <v>5</v>
      </c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27"/>
      <c r="IK45" s="27"/>
      <c r="IL45" s="27"/>
      <c r="IM45" s="27"/>
    </row>
    <row r="46" spans="1:247" ht="4.5" customHeight="1" hidden="1">
      <c r="A46" s="84"/>
      <c r="B46" s="84"/>
      <c r="C46" s="84"/>
      <c r="D46" s="94"/>
      <c r="E46" s="69">
        <v>0</v>
      </c>
      <c r="F46" s="86">
        <v>0</v>
      </c>
      <c r="G46" s="56">
        <f t="shared" si="32"/>
        <v>0</v>
      </c>
      <c r="H46" s="55">
        <f t="shared" si="26"/>
        <v>5</v>
      </c>
      <c r="I46" s="87">
        <v>0</v>
      </c>
      <c r="J46" s="86">
        <v>0</v>
      </c>
      <c r="K46" s="56">
        <f t="shared" si="45"/>
        <v>0</v>
      </c>
      <c r="L46" s="54">
        <f t="shared" si="27"/>
        <v>6</v>
      </c>
      <c r="M46" s="69">
        <v>0</v>
      </c>
      <c r="N46" s="86">
        <v>0</v>
      </c>
      <c r="O46" s="56">
        <f t="shared" si="33"/>
        <v>0</v>
      </c>
      <c r="P46" s="54">
        <f t="shared" si="28"/>
        <v>5</v>
      </c>
      <c r="Q46" s="69">
        <v>0</v>
      </c>
      <c r="R46" s="86">
        <v>0</v>
      </c>
      <c r="S46" s="56">
        <f t="shared" si="34"/>
        <v>0</v>
      </c>
      <c r="T46" s="54">
        <f t="shared" si="29"/>
        <v>5</v>
      </c>
      <c r="U46" s="57">
        <f t="shared" si="46"/>
        <v>0</v>
      </c>
      <c r="V46" s="54">
        <f t="shared" si="31"/>
        <v>5</v>
      </c>
      <c r="W46" s="58"/>
      <c r="X46" s="58">
        <v>12</v>
      </c>
      <c r="Y46" s="58">
        <f t="shared" si="35"/>
        <v>0</v>
      </c>
      <c r="Z46" s="58">
        <f t="shared" si="36"/>
        <v>5</v>
      </c>
      <c r="AA46" s="58">
        <f t="shared" si="37"/>
        <v>0</v>
      </c>
      <c r="AB46" s="58">
        <f t="shared" si="38"/>
        <v>6</v>
      </c>
      <c r="AC46" s="58">
        <f t="shared" si="39"/>
        <v>0</v>
      </c>
      <c r="AD46" s="58">
        <f t="shared" si="40"/>
        <v>5</v>
      </c>
      <c r="AE46" s="58">
        <f t="shared" si="41"/>
        <v>0</v>
      </c>
      <c r="AF46" s="58">
        <f t="shared" si="42"/>
        <v>5</v>
      </c>
      <c r="AG46" s="58">
        <f t="shared" si="43"/>
        <v>0</v>
      </c>
      <c r="AH46" s="58">
        <f t="shared" si="44"/>
        <v>5</v>
      </c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27"/>
      <c r="IK46" s="27"/>
      <c r="IL46" s="27"/>
      <c r="IM46" s="27"/>
    </row>
    <row r="47" spans="1:247" ht="4.5" customHeight="1" hidden="1">
      <c r="A47" s="104"/>
      <c r="B47" s="104"/>
      <c r="C47" s="107"/>
      <c r="D47" s="76"/>
      <c r="E47" s="69">
        <v>0</v>
      </c>
      <c r="F47" s="86">
        <v>0</v>
      </c>
      <c r="G47" s="56">
        <f t="shared" si="32"/>
        <v>0</v>
      </c>
      <c r="H47" s="55">
        <f t="shared" si="26"/>
        <v>5</v>
      </c>
      <c r="I47" s="87">
        <v>0</v>
      </c>
      <c r="J47" s="86">
        <v>0</v>
      </c>
      <c r="K47" s="56">
        <f t="shared" si="45"/>
        <v>0</v>
      </c>
      <c r="L47" s="54">
        <f t="shared" si="27"/>
        <v>6</v>
      </c>
      <c r="M47" s="69">
        <v>0</v>
      </c>
      <c r="N47" s="86">
        <v>0</v>
      </c>
      <c r="O47" s="56">
        <f t="shared" si="33"/>
        <v>0</v>
      </c>
      <c r="P47" s="54">
        <f t="shared" si="28"/>
        <v>5</v>
      </c>
      <c r="Q47" s="69">
        <v>0</v>
      </c>
      <c r="R47" s="86">
        <v>0</v>
      </c>
      <c r="S47" s="56">
        <v>0</v>
      </c>
      <c r="T47" s="54">
        <f t="shared" si="29"/>
        <v>5</v>
      </c>
      <c r="U47" s="57">
        <f t="shared" si="46"/>
        <v>0</v>
      </c>
      <c r="V47" s="54">
        <f t="shared" si="31"/>
        <v>5</v>
      </c>
      <c r="W47" s="58"/>
      <c r="X47" s="58">
        <v>13</v>
      </c>
      <c r="Y47" s="58">
        <f t="shared" si="35"/>
        <v>0</v>
      </c>
      <c r="Z47" s="58">
        <f t="shared" si="36"/>
        <v>5</v>
      </c>
      <c r="AA47" s="58">
        <f t="shared" si="37"/>
        <v>0</v>
      </c>
      <c r="AB47" s="58">
        <f t="shared" si="38"/>
        <v>6</v>
      </c>
      <c r="AC47" s="58">
        <f t="shared" si="39"/>
        <v>0</v>
      </c>
      <c r="AD47" s="58">
        <f t="shared" si="40"/>
        <v>5</v>
      </c>
      <c r="AE47" s="58">
        <f t="shared" si="41"/>
        <v>0</v>
      </c>
      <c r="AF47" s="58">
        <f t="shared" si="42"/>
        <v>5</v>
      </c>
      <c r="AG47" s="58">
        <f t="shared" si="43"/>
        <v>0</v>
      </c>
      <c r="AH47" s="58">
        <f t="shared" si="44"/>
        <v>5</v>
      </c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27"/>
      <c r="IK47" s="27"/>
      <c r="IL47" s="27"/>
      <c r="IM47" s="27"/>
    </row>
    <row r="48" spans="1:247" ht="4.5" customHeight="1" hidden="1">
      <c r="A48" s="77"/>
      <c r="B48" s="77"/>
      <c r="C48" s="77"/>
      <c r="D48" s="76"/>
      <c r="E48" s="88">
        <v>0</v>
      </c>
      <c r="F48" s="70">
        <v>0</v>
      </c>
      <c r="G48" s="56">
        <f t="shared" si="32"/>
        <v>0</v>
      </c>
      <c r="H48" s="55">
        <f t="shared" si="26"/>
        <v>5</v>
      </c>
      <c r="I48" s="87">
        <v>0</v>
      </c>
      <c r="J48" s="86">
        <v>0</v>
      </c>
      <c r="K48" s="56">
        <f t="shared" si="45"/>
        <v>0</v>
      </c>
      <c r="L48" s="54">
        <f t="shared" si="27"/>
        <v>6</v>
      </c>
      <c r="M48" s="88">
        <v>0</v>
      </c>
      <c r="N48" s="86">
        <v>0</v>
      </c>
      <c r="O48" s="56">
        <f t="shared" si="33"/>
        <v>0</v>
      </c>
      <c r="P48" s="54">
        <f t="shared" si="28"/>
        <v>5</v>
      </c>
      <c r="Q48" s="69">
        <v>0</v>
      </c>
      <c r="R48" s="86">
        <v>0</v>
      </c>
      <c r="S48" s="56">
        <f t="shared" si="34"/>
        <v>0</v>
      </c>
      <c r="T48" s="54">
        <f t="shared" si="29"/>
        <v>5</v>
      </c>
      <c r="U48" s="57">
        <f t="shared" si="46"/>
        <v>0</v>
      </c>
      <c r="V48" s="54">
        <f t="shared" si="31"/>
        <v>5</v>
      </c>
      <c r="W48" s="58"/>
      <c r="X48" s="58">
        <v>14</v>
      </c>
      <c r="Y48" s="58">
        <f t="shared" si="35"/>
        <v>0</v>
      </c>
      <c r="Z48" s="58">
        <f t="shared" si="36"/>
        <v>5</v>
      </c>
      <c r="AA48" s="58">
        <f t="shared" si="37"/>
        <v>0</v>
      </c>
      <c r="AB48" s="58">
        <f t="shared" si="38"/>
        <v>6</v>
      </c>
      <c r="AC48" s="58">
        <f t="shared" si="39"/>
        <v>0</v>
      </c>
      <c r="AD48" s="58">
        <f t="shared" si="40"/>
        <v>5</v>
      </c>
      <c r="AE48" s="58">
        <f t="shared" si="41"/>
        <v>0</v>
      </c>
      <c r="AF48" s="58">
        <f t="shared" si="42"/>
        <v>5</v>
      </c>
      <c r="AG48" s="58">
        <f t="shared" si="43"/>
        <v>0</v>
      </c>
      <c r="AH48" s="58">
        <f t="shared" si="44"/>
        <v>5</v>
      </c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27"/>
      <c r="IK48" s="27"/>
      <c r="IL48" s="27"/>
      <c r="IM48" s="27"/>
    </row>
    <row r="49" spans="1:247" ht="4.5" customHeight="1" hidden="1">
      <c r="A49" s="77"/>
      <c r="B49" s="77"/>
      <c r="C49" s="77"/>
      <c r="D49" s="76"/>
      <c r="E49" s="69">
        <v>0</v>
      </c>
      <c r="F49" s="86">
        <v>0</v>
      </c>
      <c r="G49" s="56">
        <f aca="true" t="shared" si="47" ref="G49:G62">E49-F49</f>
        <v>0</v>
      </c>
      <c r="H49" s="55">
        <f t="shared" si="26"/>
        <v>5</v>
      </c>
      <c r="I49" s="87">
        <v>0</v>
      </c>
      <c r="J49" s="86">
        <v>0</v>
      </c>
      <c r="K49" s="56">
        <f t="shared" si="45"/>
        <v>0</v>
      </c>
      <c r="L49" s="54">
        <f t="shared" si="27"/>
        <v>6</v>
      </c>
      <c r="M49" s="88">
        <v>0</v>
      </c>
      <c r="N49" s="86">
        <v>0</v>
      </c>
      <c r="O49" s="56">
        <f t="shared" si="33"/>
        <v>0</v>
      </c>
      <c r="P49" s="54">
        <f t="shared" si="28"/>
        <v>5</v>
      </c>
      <c r="Q49" s="69">
        <v>0</v>
      </c>
      <c r="R49" s="86">
        <v>0</v>
      </c>
      <c r="S49" s="56">
        <f t="shared" si="34"/>
        <v>0</v>
      </c>
      <c r="T49" s="54">
        <f t="shared" si="29"/>
        <v>5</v>
      </c>
      <c r="U49" s="57">
        <f t="shared" si="46"/>
        <v>0</v>
      </c>
      <c r="V49" s="54">
        <f t="shared" si="31"/>
        <v>5</v>
      </c>
      <c r="W49" s="58"/>
      <c r="X49" s="58">
        <v>15</v>
      </c>
      <c r="Y49" s="58">
        <f t="shared" si="35"/>
        <v>0</v>
      </c>
      <c r="Z49" s="58">
        <f t="shared" si="36"/>
        <v>5</v>
      </c>
      <c r="AA49" s="58">
        <f t="shared" si="37"/>
        <v>0</v>
      </c>
      <c r="AB49" s="58">
        <f t="shared" si="38"/>
        <v>6</v>
      </c>
      <c r="AC49" s="58">
        <f t="shared" si="39"/>
        <v>0</v>
      </c>
      <c r="AD49" s="58">
        <f t="shared" si="40"/>
        <v>5</v>
      </c>
      <c r="AE49" s="58">
        <f t="shared" si="41"/>
        <v>0</v>
      </c>
      <c r="AF49" s="58">
        <f t="shared" si="42"/>
        <v>5</v>
      </c>
      <c r="AG49" s="58">
        <f t="shared" si="43"/>
        <v>0</v>
      </c>
      <c r="AH49" s="58">
        <f t="shared" si="44"/>
        <v>5</v>
      </c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27"/>
      <c r="IK49" s="27"/>
      <c r="IL49" s="27"/>
      <c r="IM49" s="27"/>
    </row>
    <row r="50" spans="1:247" ht="4.5" customHeight="1" hidden="1">
      <c r="A50" s="78"/>
      <c r="B50" s="138"/>
      <c r="C50" s="77"/>
      <c r="D50" s="93"/>
      <c r="E50" s="88">
        <v>0</v>
      </c>
      <c r="F50" s="70">
        <v>0</v>
      </c>
      <c r="G50" s="56">
        <f t="shared" si="47"/>
        <v>0</v>
      </c>
      <c r="H50" s="55">
        <f t="shared" si="26"/>
        <v>5</v>
      </c>
      <c r="I50" s="87">
        <v>0</v>
      </c>
      <c r="J50" s="86">
        <v>0</v>
      </c>
      <c r="K50" s="56">
        <f t="shared" si="45"/>
        <v>0</v>
      </c>
      <c r="L50" s="54">
        <f t="shared" si="27"/>
        <v>6</v>
      </c>
      <c r="M50" s="88">
        <v>0</v>
      </c>
      <c r="N50" s="86">
        <v>0</v>
      </c>
      <c r="O50" s="56">
        <f t="shared" si="33"/>
        <v>0</v>
      </c>
      <c r="P50" s="54">
        <f t="shared" si="28"/>
        <v>5</v>
      </c>
      <c r="Q50" s="69">
        <v>0</v>
      </c>
      <c r="R50" s="86">
        <v>0</v>
      </c>
      <c r="S50" s="56">
        <f t="shared" si="34"/>
        <v>0</v>
      </c>
      <c r="T50" s="54">
        <f t="shared" si="29"/>
        <v>5</v>
      </c>
      <c r="U50" s="57">
        <f t="shared" si="46"/>
        <v>0</v>
      </c>
      <c r="V50" s="54">
        <f t="shared" si="31"/>
        <v>5</v>
      </c>
      <c r="W50" s="58"/>
      <c r="X50" s="58">
        <v>16</v>
      </c>
      <c r="Y50" s="58">
        <f t="shared" si="35"/>
        <v>0</v>
      </c>
      <c r="Z50" s="58">
        <f t="shared" si="36"/>
        <v>5</v>
      </c>
      <c r="AA50" s="58">
        <f t="shared" si="37"/>
        <v>0</v>
      </c>
      <c r="AB50" s="58">
        <f t="shared" si="38"/>
        <v>6</v>
      </c>
      <c r="AC50" s="58">
        <f t="shared" si="39"/>
        <v>0</v>
      </c>
      <c r="AD50" s="58">
        <f t="shared" si="40"/>
        <v>5</v>
      </c>
      <c r="AE50" s="58">
        <f t="shared" si="41"/>
        <v>0</v>
      </c>
      <c r="AF50" s="58">
        <f t="shared" si="42"/>
        <v>5</v>
      </c>
      <c r="AG50" s="58">
        <f t="shared" si="43"/>
        <v>0</v>
      </c>
      <c r="AH50" s="58">
        <f t="shared" si="44"/>
        <v>5</v>
      </c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27"/>
      <c r="IK50" s="27"/>
      <c r="IL50" s="27"/>
      <c r="IM50" s="27"/>
    </row>
    <row r="51" spans="1:247" ht="4.5" customHeight="1" hidden="1">
      <c r="A51" s="78"/>
      <c r="B51" s="138"/>
      <c r="C51" s="77"/>
      <c r="D51" s="93"/>
      <c r="E51" s="69">
        <v>0</v>
      </c>
      <c r="F51" s="86">
        <v>0</v>
      </c>
      <c r="G51" s="56">
        <f t="shared" si="47"/>
        <v>0</v>
      </c>
      <c r="H51" s="55">
        <f t="shared" si="26"/>
        <v>5</v>
      </c>
      <c r="I51" s="87">
        <v>0</v>
      </c>
      <c r="J51" s="86">
        <v>0</v>
      </c>
      <c r="K51" s="56">
        <f t="shared" si="45"/>
        <v>0</v>
      </c>
      <c r="L51" s="54">
        <f t="shared" si="27"/>
        <v>6</v>
      </c>
      <c r="M51" s="88">
        <v>0</v>
      </c>
      <c r="N51" s="86">
        <v>0</v>
      </c>
      <c r="O51" s="56">
        <f t="shared" si="33"/>
        <v>0</v>
      </c>
      <c r="P51" s="54">
        <f t="shared" si="28"/>
        <v>5</v>
      </c>
      <c r="Q51" s="69">
        <v>0</v>
      </c>
      <c r="R51" s="86">
        <v>0</v>
      </c>
      <c r="S51" s="56">
        <f t="shared" si="34"/>
        <v>0</v>
      </c>
      <c r="T51" s="54">
        <f t="shared" si="29"/>
        <v>5</v>
      </c>
      <c r="U51" s="57">
        <f t="shared" si="46"/>
        <v>0</v>
      </c>
      <c r="V51" s="54">
        <f t="shared" si="31"/>
        <v>5</v>
      </c>
      <c r="W51" s="58"/>
      <c r="X51" s="58">
        <v>17</v>
      </c>
      <c r="Y51" s="58">
        <f t="shared" si="35"/>
        <v>0</v>
      </c>
      <c r="Z51" s="58">
        <f t="shared" si="36"/>
        <v>5</v>
      </c>
      <c r="AA51" s="58">
        <f t="shared" si="37"/>
        <v>0</v>
      </c>
      <c r="AB51" s="58">
        <f t="shared" si="38"/>
        <v>6</v>
      </c>
      <c r="AC51" s="58">
        <f t="shared" si="39"/>
        <v>0</v>
      </c>
      <c r="AD51" s="58">
        <f t="shared" si="40"/>
        <v>5</v>
      </c>
      <c r="AE51" s="58">
        <f t="shared" si="41"/>
        <v>0</v>
      </c>
      <c r="AF51" s="58">
        <f t="shared" si="42"/>
        <v>5</v>
      </c>
      <c r="AG51" s="58">
        <f t="shared" si="43"/>
        <v>0</v>
      </c>
      <c r="AH51" s="58">
        <f t="shared" si="44"/>
        <v>5</v>
      </c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27"/>
      <c r="IK51" s="27"/>
      <c r="IL51" s="27"/>
      <c r="IM51" s="27"/>
    </row>
    <row r="52" spans="1:247" ht="4.5" customHeight="1" hidden="1">
      <c r="A52" s="78"/>
      <c r="B52" s="138"/>
      <c r="C52" s="77"/>
      <c r="D52" s="93"/>
      <c r="E52" s="88">
        <v>0</v>
      </c>
      <c r="F52" s="70">
        <v>0</v>
      </c>
      <c r="G52" s="56">
        <f t="shared" si="47"/>
        <v>0</v>
      </c>
      <c r="H52" s="55">
        <f t="shared" si="26"/>
        <v>5</v>
      </c>
      <c r="I52" s="87">
        <v>0</v>
      </c>
      <c r="J52" s="86">
        <v>0</v>
      </c>
      <c r="K52" s="56">
        <f t="shared" si="45"/>
        <v>0</v>
      </c>
      <c r="L52" s="54">
        <f aca="true" t="shared" si="48" ref="L52:L61">VLOOKUP(K52,AA$35:AB$62,2,FALSE)</f>
        <v>6</v>
      </c>
      <c r="M52" s="88">
        <v>0</v>
      </c>
      <c r="N52" s="86">
        <v>0</v>
      </c>
      <c r="O52" s="56">
        <f t="shared" si="33"/>
        <v>0</v>
      </c>
      <c r="P52" s="54">
        <f aca="true" t="shared" si="49" ref="P52:P61">VLOOKUP(O52,AC$35:AD$62,2,FALSE)</f>
        <v>5</v>
      </c>
      <c r="Q52" s="69">
        <v>0</v>
      </c>
      <c r="R52" s="86">
        <v>0</v>
      </c>
      <c r="S52" s="56">
        <f t="shared" si="34"/>
        <v>0</v>
      </c>
      <c r="T52" s="54">
        <f aca="true" t="shared" si="50" ref="T52:T61">VLOOKUP(S52,AE$35:AF$62,2,FALSE)</f>
        <v>5</v>
      </c>
      <c r="U52" s="57">
        <f aca="true" t="shared" si="51" ref="U52:U61">G52+K52+O52+S52</f>
        <v>0</v>
      </c>
      <c r="V52" s="54">
        <f aca="true" t="shared" si="52" ref="V52:V61">VLOOKUP(U52,AG$35:AH$62,2,FALSE)</f>
        <v>5</v>
      </c>
      <c r="W52" s="58"/>
      <c r="X52" s="58">
        <v>18</v>
      </c>
      <c r="Y52" s="58">
        <f t="shared" si="35"/>
        <v>0</v>
      </c>
      <c r="Z52" s="58">
        <f t="shared" si="36"/>
        <v>5</v>
      </c>
      <c r="AA52" s="58">
        <f t="shared" si="37"/>
        <v>0</v>
      </c>
      <c r="AB52" s="58">
        <f t="shared" si="38"/>
        <v>6</v>
      </c>
      <c r="AC52" s="58">
        <f t="shared" si="39"/>
        <v>0</v>
      </c>
      <c r="AD52" s="58">
        <f t="shared" si="40"/>
        <v>5</v>
      </c>
      <c r="AE52" s="58">
        <f t="shared" si="41"/>
        <v>0</v>
      </c>
      <c r="AF52" s="58">
        <f t="shared" si="42"/>
        <v>5</v>
      </c>
      <c r="AG52" s="58">
        <f t="shared" si="43"/>
        <v>0</v>
      </c>
      <c r="AH52" s="58">
        <f t="shared" si="44"/>
        <v>5</v>
      </c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27"/>
      <c r="IK52" s="27"/>
      <c r="IL52" s="27"/>
      <c r="IM52" s="27"/>
    </row>
    <row r="53" spans="1:247" ht="4.5" customHeight="1" hidden="1">
      <c r="A53" s="44"/>
      <c r="B53" s="140"/>
      <c r="C53" s="45"/>
      <c r="D53" s="51"/>
      <c r="E53" s="16">
        <v>0</v>
      </c>
      <c r="F53" s="2">
        <v>0</v>
      </c>
      <c r="G53" s="1">
        <f t="shared" si="47"/>
        <v>0</v>
      </c>
      <c r="H53" s="55">
        <f aca="true" t="shared" si="53" ref="H53:H61">VLOOKUP(G53,Y$35:Z$62,2,FALSE)</f>
        <v>5</v>
      </c>
      <c r="I53" s="18">
        <v>0</v>
      </c>
      <c r="J53" s="2">
        <v>0</v>
      </c>
      <c r="K53" s="1">
        <f t="shared" si="45"/>
        <v>0</v>
      </c>
      <c r="L53" s="54">
        <f t="shared" si="48"/>
        <v>6</v>
      </c>
      <c r="M53" s="17">
        <v>0</v>
      </c>
      <c r="N53" s="2">
        <v>0</v>
      </c>
      <c r="O53" s="1">
        <f t="shared" si="33"/>
        <v>0</v>
      </c>
      <c r="P53" s="54">
        <f t="shared" si="49"/>
        <v>5</v>
      </c>
      <c r="Q53" s="69">
        <v>0</v>
      </c>
      <c r="R53" s="2">
        <v>0</v>
      </c>
      <c r="S53" s="56">
        <f t="shared" si="34"/>
        <v>0</v>
      </c>
      <c r="T53" s="54">
        <f t="shared" si="50"/>
        <v>5</v>
      </c>
      <c r="U53" s="8">
        <f t="shared" si="51"/>
        <v>0</v>
      </c>
      <c r="V53" s="54">
        <f t="shared" si="52"/>
        <v>5</v>
      </c>
      <c r="X53" s="25">
        <v>19</v>
      </c>
      <c r="Y53" s="25">
        <f t="shared" si="35"/>
        <v>0</v>
      </c>
      <c r="Z53" s="25">
        <f t="shared" si="36"/>
        <v>5</v>
      </c>
      <c r="AA53" s="25">
        <f t="shared" si="37"/>
        <v>0</v>
      </c>
      <c r="AB53" s="25">
        <f t="shared" si="38"/>
        <v>6</v>
      </c>
      <c r="AC53" s="25">
        <f t="shared" si="39"/>
        <v>0</v>
      </c>
      <c r="AD53" s="25">
        <f t="shared" si="40"/>
        <v>5</v>
      </c>
      <c r="AE53" s="25">
        <f t="shared" si="41"/>
        <v>0</v>
      </c>
      <c r="AF53" s="25">
        <f t="shared" si="42"/>
        <v>5</v>
      </c>
      <c r="AG53" s="25">
        <f t="shared" si="43"/>
        <v>0</v>
      </c>
      <c r="AH53" s="25">
        <f t="shared" si="44"/>
        <v>5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IJ53" s="27"/>
      <c r="IK53" s="27"/>
      <c r="IL53" s="27"/>
      <c r="IM53" s="27"/>
    </row>
    <row r="54" spans="1:247" ht="4.5" customHeight="1" hidden="1">
      <c r="A54" s="44"/>
      <c r="B54" s="140"/>
      <c r="C54" s="45"/>
      <c r="D54" s="46"/>
      <c r="E54" s="17">
        <v>0</v>
      </c>
      <c r="F54" s="3">
        <v>0</v>
      </c>
      <c r="G54" s="1">
        <f t="shared" si="47"/>
        <v>0</v>
      </c>
      <c r="H54" s="55">
        <f t="shared" si="53"/>
        <v>5</v>
      </c>
      <c r="I54" s="18">
        <v>0</v>
      </c>
      <c r="J54" s="2">
        <v>0</v>
      </c>
      <c r="K54" s="1">
        <f t="shared" si="45"/>
        <v>0</v>
      </c>
      <c r="L54" s="54">
        <f t="shared" si="48"/>
        <v>6</v>
      </c>
      <c r="M54" s="17">
        <v>0</v>
      </c>
      <c r="N54" s="2">
        <v>0</v>
      </c>
      <c r="O54" s="1">
        <f t="shared" si="33"/>
        <v>0</v>
      </c>
      <c r="P54" s="54">
        <f t="shared" si="49"/>
        <v>5</v>
      </c>
      <c r="Q54" s="69">
        <v>0</v>
      </c>
      <c r="R54" s="2">
        <v>0</v>
      </c>
      <c r="S54" s="56">
        <f t="shared" si="34"/>
        <v>0</v>
      </c>
      <c r="T54" s="54">
        <f t="shared" si="50"/>
        <v>5</v>
      </c>
      <c r="U54" s="8">
        <f t="shared" si="51"/>
        <v>0</v>
      </c>
      <c r="V54" s="54">
        <f t="shared" si="52"/>
        <v>5</v>
      </c>
      <c r="X54" s="25">
        <v>20</v>
      </c>
      <c r="Y54" s="25">
        <f t="shared" si="35"/>
        <v>0</v>
      </c>
      <c r="Z54" s="25">
        <f t="shared" si="36"/>
        <v>5</v>
      </c>
      <c r="AA54" s="25">
        <f t="shared" si="37"/>
        <v>0</v>
      </c>
      <c r="AB54" s="25">
        <f t="shared" si="38"/>
        <v>6</v>
      </c>
      <c r="AC54" s="25">
        <f t="shared" si="39"/>
        <v>0</v>
      </c>
      <c r="AD54" s="25">
        <f t="shared" si="40"/>
        <v>5</v>
      </c>
      <c r="AE54" s="25">
        <f t="shared" si="41"/>
        <v>0</v>
      </c>
      <c r="AF54" s="25">
        <f t="shared" si="42"/>
        <v>5</v>
      </c>
      <c r="AG54" s="25">
        <f t="shared" si="43"/>
        <v>0</v>
      </c>
      <c r="AH54" s="25">
        <f t="shared" si="44"/>
        <v>5</v>
      </c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IJ54" s="27"/>
      <c r="IK54" s="27"/>
      <c r="IL54" s="27"/>
      <c r="IM54" s="27"/>
    </row>
    <row r="55" spans="1:247" ht="4.5" customHeight="1" hidden="1">
      <c r="A55" s="44"/>
      <c r="B55" s="140"/>
      <c r="C55" s="45"/>
      <c r="D55" s="46"/>
      <c r="E55" s="16">
        <v>0</v>
      </c>
      <c r="F55" s="2">
        <v>0</v>
      </c>
      <c r="G55" s="1">
        <f t="shared" si="47"/>
        <v>0</v>
      </c>
      <c r="H55" s="55">
        <f t="shared" si="53"/>
        <v>5</v>
      </c>
      <c r="I55" s="18">
        <v>0</v>
      </c>
      <c r="J55" s="2">
        <v>0</v>
      </c>
      <c r="K55" s="1">
        <f t="shared" si="45"/>
        <v>0</v>
      </c>
      <c r="L55" s="54">
        <f t="shared" si="48"/>
        <v>6</v>
      </c>
      <c r="M55" s="17">
        <v>0</v>
      </c>
      <c r="N55" s="2">
        <v>0</v>
      </c>
      <c r="O55" s="1">
        <f t="shared" si="33"/>
        <v>0</v>
      </c>
      <c r="P55" s="54">
        <f t="shared" si="49"/>
        <v>5</v>
      </c>
      <c r="Q55" s="17">
        <v>0</v>
      </c>
      <c r="R55" s="2">
        <v>0</v>
      </c>
      <c r="S55" s="56">
        <f t="shared" si="34"/>
        <v>0</v>
      </c>
      <c r="T55" s="54">
        <f t="shared" si="50"/>
        <v>5</v>
      </c>
      <c r="U55" s="8">
        <f t="shared" si="51"/>
        <v>0</v>
      </c>
      <c r="V55" s="54">
        <f t="shared" si="52"/>
        <v>5</v>
      </c>
      <c r="X55" s="25">
        <v>21</v>
      </c>
      <c r="Y55" s="25">
        <f t="shared" si="35"/>
        <v>0</v>
      </c>
      <c r="Z55" s="25">
        <f t="shared" si="36"/>
        <v>5</v>
      </c>
      <c r="AA55" s="25">
        <f t="shared" si="37"/>
        <v>0</v>
      </c>
      <c r="AB55" s="25">
        <f t="shared" si="38"/>
        <v>6</v>
      </c>
      <c r="AC55" s="25">
        <f t="shared" si="39"/>
        <v>0</v>
      </c>
      <c r="AD55" s="25">
        <f t="shared" si="40"/>
        <v>5</v>
      </c>
      <c r="AE55" s="25">
        <f t="shared" si="41"/>
        <v>0</v>
      </c>
      <c r="AF55" s="25">
        <f t="shared" si="42"/>
        <v>5</v>
      </c>
      <c r="AG55" s="25">
        <f t="shared" si="43"/>
        <v>0</v>
      </c>
      <c r="AH55" s="25">
        <f t="shared" si="44"/>
        <v>5</v>
      </c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IJ55" s="27"/>
      <c r="IK55" s="27"/>
      <c r="IL55" s="27"/>
      <c r="IM55" s="27"/>
    </row>
    <row r="56" spans="1:247" ht="4.5" customHeight="1" hidden="1">
      <c r="A56" s="44"/>
      <c r="B56" s="140"/>
      <c r="C56" s="45"/>
      <c r="D56" s="46"/>
      <c r="E56" s="17">
        <v>0</v>
      </c>
      <c r="F56" s="3">
        <v>0</v>
      </c>
      <c r="G56" s="1">
        <f t="shared" si="47"/>
        <v>0</v>
      </c>
      <c r="H56" s="55">
        <f t="shared" si="53"/>
        <v>5</v>
      </c>
      <c r="I56" s="18">
        <v>0</v>
      </c>
      <c r="J56" s="2">
        <v>0</v>
      </c>
      <c r="K56" s="1">
        <f t="shared" si="45"/>
        <v>0</v>
      </c>
      <c r="L56" s="54">
        <f t="shared" si="48"/>
        <v>6</v>
      </c>
      <c r="M56" s="17">
        <v>0</v>
      </c>
      <c r="N56" s="2">
        <v>0</v>
      </c>
      <c r="O56" s="1">
        <f t="shared" si="33"/>
        <v>0</v>
      </c>
      <c r="P56" s="54">
        <f t="shared" si="49"/>
        <v>5</v>
      </c>
      <c r="Q56" s="17">
        <v>0</v>
      </c>
      <c r="R56" s="2">
        <v>0</v>
      </c>
      <c r="S56" s="56">
        <f t="shared" si="34"/>
        <v>0</v>
      </c>
      <c r="T56" s="54">
        <f t="shared" si="50"/>
        <v>5</v>
      </c>
      <c r="U56" s="8">
        <f t="shared" si="51"/>
        <v>0</v>
      </c>
      <c r="V56" s="54">
        <f t="shared" si="52"/>
        <v>5</v>
      </c>
      <c r="X56" s="25">
        <v>22</v>
      </c>
      <c r="Y56" s="25">
        <f t="shared" si="35"/>
        <v>0</v>
      </c>
      <c r="Z56" s="25">
        <f t="shared" si="36"/>
        <v>5</v>
      </c>
      <c r="AA56" s="25">
        <f t="shared" si="37"/>
        <v>0</v>
      </c>
      <c r="AB56" s="25">
        <f t="shared" si="38"/>
        <v>6</v>
      </c>
      <c r="AC56" s="25">
        <f t="shared" si="39"/>
        <v>0</v>
      </c>
      <c r="AD56" s="25">
        <f t="shared" si="40"/>
        <v>5</v>
      </c>
      <c r="AE56" s="25">
        <f t="shared" si="41"/>
        <v>0</v>
      </c>
      <c r="AF56" s="25">
        <f t="shared" si="42"/>
        <v>5</v>
      </c>
      <c r="AG56" s="25">
        <f t="shared" si="43"/>
        <v>0</v>
      </c>
      <c r="AH56" s="25">
        <f t="shared" si="44"/>
        <v>5</v>
      </c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IJ56" s="27"/>
      <c r="IK56" s="27"/>
      <c r="IL56" s="27"/>
      <c r="IM56" s="27"/>
    </row>
    <row r="57" spans="1:247" ht="6.75" customHeight="1" hidden="1">
      <c r="A57" s="44"/>
      <c r="B57" s="140"/>
      <c r="C57" s="45"/>
      <c r="D57" s="46"/>
      <c r="E57" s="16">
        <v>0</v>
      </c>
      <c r="F57" s="2">
        <v>0</v>
      </c>
      <c r="G57" s="1">
        <f t="shared" si="47"/>
        <v>0</v>
      </c>
      <c r="H57" s="55">
        <f t="shared" si="53"/>
        <v>5</v>
      </c>
      <c r="I57" s="18">
        <v>0</v>
      </c>
      <c r="J57" s="2">
        <v>0</v>
      </c>
      <c r="K57" s="1">
        <f t="shared" si="45"/>
        <v>0</v>
      </c>
      <c r="L57" s="54">
        <f t="shared" si="48"/>
        <v>6</v>
      </c>
      <c r="M57" s="17">
        <v>0</v>
      </c>
      <c r="N57" s="2">
        <v>0</v>
      </c>
      <c r="O57" s="1">
        <f t="shared" si="33"/>
        <v>0</v>
      </c>
      <c r="P57" s="54">
        <f t="shared" si="49"/>
        <v>5</v>
      </c>
      <c r="Q57" s="17">
        <v>0</v>
      </c>
      <c r="R57" s="2">
        <v>0</v>
      </c>
      <c r="S57" s="56">
        <f t="shared" si="34"/>
        <v>0</v>
      </c>
      <c r="T57" s="54">
        <f t="shared" si="50"/>
        <v>5</v>
      </c>
      <c r="U57" s="8">
        <f t="shared" si="51"/>
        <v>0</v>
      </c>
      <c r="V57" s="54">
        <f t="shared" si="52"/>
        <v>5</v>
      </c>
      <c r="X57" s="25">
        <v>23</v>
      </c>
      <c r="Y57" s="25">
        <f t="shared" si="35"/>
        <v>0</v>
      </c>
      <c r="Z57" s="25">
        <f t="shared" si="36"/>
        <v>5</v>
      </c>
      <c r="AA57" s="25">
        <f t="shared" si="37"/>
        <v>0</v>
      </c>
      <c r="AB57" s="25">
        <f t="shared" si="38"/>
        <v>6</v>
      </c>
      <c r="AC57" s="25">
        <f t="shared" si="39"/>
        <v>0</v>
      </c>
      <c r="AD57" s="25">
        <f t="shared" si="40"/>
        <v>5</v>
      </c>
      <c r="AE57" s="25">
        <f t="shared" si="41"/>
        <v>0</v>
      </c>
      <c r="AF57" s="25">
        <f t="shared" si="42"/>
        <v>5</v>
      </c>
      <c r="AG57" s="25">
        <f t="shared" si="43"/>
        <v>0</v>
      </c>
      <c r="AH57" s="25">
        <f t="shared" si="44"/>
        <v>5</v>
      </c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IJ57" s="27"/>
      <c r="IK57" s="27"/>
      <c r="IL57" s="27"/>
      <c r="IM57" s="27"/>
    </row>
    <row r="58" spans="1:247" ht="6.75" customHeight="1" hidden="1">
      <c r="A58" s="44"/>
      <c r="B58" s="140"/>
      <c r="C58" s="45"/>
      <c r="D58" s="51"/>
      <c r="E58" s="17">
        <v>0</v>
      </c>
      <c r="F58" s="3">
        <v>0</v>
      </c>
      <c r="G58" s="1">
        <f t="shared" si="47"/>
        <v>0</v>
      </c>
      <c r="H58" s="55">
        <f t="shared" si="53"/>
        <v>5</v>
      </c>
      <c r="I58" s="18">
        <v>0</v>
      </c>
      <c r="J58" s="2">
        <v>0</v>
      </c>
      <c r="K58" s="1">
        <f t="shared" si="45"/>
        <v>0</v>
      </c>
      <c r="L58" s="54">
        <f t="shared" si="48"/>
        <v>6</v>
      </c>
      <c r="M58" s="17">
        <v>0</v>
      </c>
      <c r="N58" s="2">
        <v>0</v>
      </c>
      <c r="O58" s="1">
        <f t="shared" si="33"/>
        <v>0</v>
      </c>
      <c r="P58" s="54">
        <f t="shared" si="49"/>
        <v>5</v>
      </c>
      <c r="Q58" s="17">
        <v>0</v>
      </c>
      <c r="R58" s="2">
        <v>0</v>
      </c>
      <c r="S58" s="56">
        <f t="shared" si="34"/>
        <v>0</v>
      </c>
      <c r="T58" s="54">
        <f t="shared" si="50"/>
        <v>5</v>
      </c>
      <c r="U58" s="8">
        <f t="shared" si="51"/>
        <v>0</v>
      </c>
      <c r="V58" s="54">
        <f t="shared" si="52"/>
        <v>5</v>
      </c>
      <c r="X58" s="25">
        <v>24</v>
      </c>
      <c r="Y58" s="25">
        <f t="shared" si="35"/>
        <v>0</v>
      </c>
      <c r="Z58" s="25">
        <f t="shared" si="36"/>
        <v>5</v>
      </c>
      <c r="AA58" s="25">
        <f t="shared" si="37"/>
        <v>0</v>
      </c>
      <c r="AB58" s="25">
        <f t="shared" si="38"/>
        <v>6</v>
      </c>
      <c r="AC58" s="25">
        <f t="shared" si="39"/>
        <v>0</v>
      </c>
      <c r="AD58" s="25">
        <f t="shared" si="40"/>
        <v>5</v>
      </c>
      <c r="AE58" s="25">
        <f t="shared" si="41"/>
        <v>0</v>
      </c>
      <c r="AF58" s="25">
        <f t="shared" si="42"/>
        <v>5</v>
      </c>
      <c r="AG58" s="25">
        <f t="shared" si="43"/>
        <v>0</v>
      </c>
      <c r="AH58" s="25">
        <f t="shared" si="44"/>
        <v>5</v>
      </c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IJ58" s="27"/>
      <c r="IK58" s="27"/>
      <c r="IL58" s="27"/>
      <c r="IM58" s="27"/>
    </row>
    <row r="59" spans="1:247" ht="6.75" customHeight="1" hidden="1">
      <c r="A59" s="44"/>
      <c r="B59" s="140"/>
      <c r="C59" s="45"/>
      <c r="D59" s="51"/>
      <c r="E59" s="16">
        <v>0</v>
      </c>
      <c r="F59" s="2">
        <v>0</v>
      </c>
      <c r="G59" s="1">
        <f t="shared" si="47"/>
        <v>0</v>
      </c>
      <c r="H59" s="55">
        <f t="shared" si="53"/>
        <v>5</v>
      </c>
      <c r="I59" s="18">
        <v>0</v>
      </c>
      <c r="J59" s="2">
        <v>0</v>
      </c>
      <c r="K59" s="1">
        <f t="shared" si="45"/>
        <v>0</v>
      </c>
      <c r="L59" s="54">
        <f t="shared" si="48"/>
        <v>6</v>
      </c>
      <c r="M59" s="17">
        <v>0</v>
      </c>
      <c r="N59" s="2">
        <v>0</v>
      </c>
      <c r="O59" s="1">
        <f t="shared" si="33"/>
        <v>0</v>
      </c>
      <c r="P59" s="54">
        <f t="shared" si="49"/>
        <v>5</v>
      </c>
      <c r="Q59" s="17">
        <v>0</v>
      </c>
      <c r="R59" s="2">
        <v>0</v>
      </c>
      <c r="S59" s="56">
        <f t="shared" si="34"/>
        <v>0</v>
      </c>
      <c r="T59" s="54">
        <f t="shared" si="50"/>
        <v>5</v>
      </c>
      <c r="U59" s="8">
        <f t="shared" si="51"/>
        <v>0</v>
      </c>
      <c r="V59" s="54">
        <f t="shared" si="52"/>
        <v>5</v>
      </c>
      <c r="X59" s="25">
        <v>25</v>
      </c>
      <c r="Y59" s="25">
        <f t="shared" si="35"/>
        <v>0</v>
      </c>
      <c r="Z59" s="25">
        <f t="shared" si="36"/>
        <v>5</v>
      </c>
      <c r="AA59" s="25">
        <f t="shared" si="37"/>
        <v>0</v>
      </c>
      <c r="AB59" s="25">
        <f t="shared" si="38"/>
        <v>6</v>
      </c>
      <c r="AC59" s="25">
        <f t="shared" si="39"/>
        <v>0</v>
      </c>
      <c r="AD59" s="25">
        <f t="shared" si="40"/>
        <v>5</v>
      </c>
      <c r="AE59" s="25">
        <f t="shared" si="41"/>
        <v>0</v>
      </c>
      <c r="AF59" s="25">
        <f t="shared" si="42"/>
        <v>5</v>
      </c>
      <c r="AG59" s="25">
        <f t="shared" si="43"/>
        <v>0</v>
      </c>
      <c r="AH59" s="25">
        <f t="shared" si="44"/>
        <v>5</v>
      </c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IJ59" s="27"/>
      <c r="IK59" s="27"/>
      <c r="IL59" s="27"/>
      <c r="IM59" s="27"/>
    </row>
    <row r="60" spans="1:247" ht="6.75" customHeight="1" hidden="1">
      <c r="A60" s="44"/>
      <c r="B60" s="140"/>
      <c r="C60" s="45"/>
      <c r="D60" s="50"/>
      <c r="E60" s="17">
        <v>0</v>
      </c>
      <c r="F60" s="3">
        <v>0</v>
      </c>
      <c r="G60" s="1">
        <f t="shared" si="47"/>
        <v>0</v>
      </c>
      <c r="H60" s="55">
        <f t="shared" si="53"/>
        <v>5</v>
      </c>
      <c r="I60" s="18">
        <v>0</v>
      </c>
      <c r="J60" s="2">
        <v>0</v>
      </c>
      <c r="K60" s="1">
        <f t="shared" si="45"/>
        <v>0</v>
      </c>
      <c r="L60" s="54">
        <f t="shared" si="48"/>
        <v>6</v>
      </c>
      <c r="M60" s="17">
        <v>0</v>
      </c>
      <c r="N60" s="2">
        <v>0</v>
      </c>
      <c r="O60" s="1">
        <f t="shared" si="33"/>
        <v>0</v>
      </c>
      <c r="P60" s="54">
        <f t="shared" si="49"/>
        <v>5</v>
      </c>
      <c r="Q60" s="17">
        <v>0</v>
      </c>
      <c r="R60" s="2">
        <v>0</v>
      </c>
      <c r="S60" s="56">
        <f t="shared" si="34"/>
        <v>0</v>
      </c>
      <c r="T60" s="54">
        <f t="shared" si="50"/>
        <v>5</v>
      </c>
      <c r="U60" s="8">
        <f t="shared" si="51"/>
        <v>0</v>
      </c>
      <c r="V60" s="54">
        <f t="shared" si="52"/>
        <v>5</v>
      </c>
      <c r="X60" s="25">
        <v>26</v>
      </c>
      <c r="Y60" s="25">
        <f t="shared" si="35"/>
        <v>0</v>
      </c>
      <c r="Z60" s="25">
        <f t="shared" si="36"/>
        <v>5</v>
      </c>
      <c r="AA60" s="25">
        <f t="shared" si="37"/>
        <v>0</v>
      </c>
      <c r="AB60" s="25">
        <f t="shared" si="38"/>
        <v>6</v>
      </c>
      <c r="AC60" s="25">
        <f t="shared" si="39"/>
        <v>0</v>
      </c>
      <c r="AD60" s="25">
        <f t="shared" si="40"/>
        <v>5</v>
      </c>
      <c r="AE60" s="25">
        <f t="shared" si="41"/>
        <v>0</v>
      </c>
      <c r="AF60" s="25">
        <f t="shared" si="42"/>
        <v>5</v>
      </c>
      <c r="AG60" s="25">
        <f t="shared" si="43"/>
        <v>0</v>
      </c>
      <c r="AH60" s="25">
        <f t="shared" si="44"/>
        <v>5</v>
      </c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IJ60" s="27"/>
      <c r="IK60" s="27"/>
      <c r="IL60" s="27"/>
      <c r="IM60" s="27"/>
    </row>
    <row r="61" spans="1:247" ht="6.75" customHeight="1" hidden="1">
      <c r="A61" s="44"/>
      <c r="B61" s="140"/>
      <c r="C61" s="45"/>
      <c r="D61" s="46"/>
      <c r="E61" s="16">
        <v>0</v>
      </c>
      <c r="F61" s="2">
        <v>0</v>
      </c>
      <c r="G61" s="1">
        <f t="shared" si="47"/>
        <v>0</v>
      </c>
      <c r="H61" s="55">
        <f t="shared" si="53"/>
        <v>5</v>
      </c>
      <c r="I61" s="18">
        <v>0</v>
      </c>
      <c r="J61" s="2">
        <v>0</v>
      </c>
      <c r="K61" s="1">
        <f t="shared" si="45"/>
        <v>0</v>
      </c>
      <c r="L61" s="54">
        <f t="shared" si="48"/>
        <v>6</v>
      </c>
      <c r="M61" s="17">
        <v>0</v>
      </c>
      <c r="N61" s="2">
        <v>0</v>
      </c>
      <c r="O61" s="1">
        <f t="shared" si="33"/>
        <v>0</v>
      </c>
      <c r="P61" s="54">
        <f t="shared" si="49"/>
        <v>5</v>
      </c>
      <c r="Q61" s="17">
        <v>0</v>
      </c>
      <c r="R61" s="2">
        <v>0</v>
      </c>
      <c r="S61" s="56">
        <f t="shared" si="34"/>
        <v>0</v>
      </c>
      <c r="T61" s="54">
        <f t="shared" si="50"/>
        <v>5</v>
      </c>
      <c r="U61" s="8">
        <f t="shared" si="51"/>
        <v>0</v>
      </c>
      <c r="V61" s="54">
        <f t="shared" si="52"/>
        <v>5</v>
      </c>
      <c r="X61" s="25">
        <v>27</v>
      </c>
      <c r="Y61" s="25">
        <f t="shared" si="35"/>
        <v>0</v>
      </c>
      <c r="Z61" s="25">
        <f t="shared" si="36"/>
        <v>5</v>
      </c>
      <c r="AA61" s="25">
        <f t="shared" si="37"/>
        <v>0</v>
      </c>
      <c r="AB61" s="25">
        <f t="shared" si="38"/>
        <v>6</v>
      </c>
      <c r="AC61" s="25">
        <f t="shared" si="39"/>
        <v>0</v>
      </c>
      <c r="AD61" s="25">
        <f t="shared" si="40"/>
        <v>5</v>
      </c>
      <c r="AE61" s="25">
        <f t="shared" si="41"/>
        <v>0</v>
      </c>
      <c r="AF61" s="25">
        <f t="shared" si="42"/>
        <v>5</v>
      </c>
      <c r="AG61" s="25">
        <f t="shared" si="43"/>
        <v>0</v>
      </c>
      <c r="AH61" s="25">
        <f t="shared" si="44"/>
        <v>5</v>
      </c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IJ61" s="27"/>
      <c r="IK61" s="27"/>
      <c r="IL61" s="27"/>
      <c r="IM61" s="27"/>
    </row>
    <row r="62" spans="1:247" ht="6.75" customHeight="1" hidden="1" thickBot="1">
      <c r="A62" s="47"/>
      <c r="B62" s="141"/>
      <c r="C62" s="48"/>
      <c r="D62" s="49"/>
      <c r="E62" s="16">
        <v>0</v>
      </c>
      <c r="F62" s="3">
        <v>0</v>
      </c>
      <c r="G62" s="1">
        <f t="shared" si="47"/>
        <v>0</v>
      </c>
      <c r="H62" s="61">
        <f>VLOOKUP(G62,Y$35:Z$62,2,FALSE)</f>
        <v>5</v>
      </c>
      <c r="I62" s="18">
        <v>0</v>
      </c>
      <c r="J62" s="2">
        <v>0</v>
      </c>
      <c r="K62" s="1">
        <f t="shared" si="45"/>
        <v>0</v>
      </c>
      <c r="L62" s="61">
        <f>VLOOKUP(K62,AA$35:AB$62,2,FALSE)</f>
        <v>6</v>
      </c>
      <c r="M62" s="17">
        <v>0</v>
      </c>
      <c r="N62" s="2">
        <v>0</v>
      </c>
      <c r="O62" s="1">
        <f t="shared" si="33"/>
        <v>0</v>
      </c>
      <c r="P62" s="61">
        <f>VLOOKUP(O62,AC$35:AD$62,2,FALSE)</f>
        <v>5</v>
      </c>
      <c r="Q62" s="17">
        <v>0</v>
      </c>
      <c r="R62" s="2">
        <v>0</v>
      </c>
      <c r="S62" s="56">
        <f t="shared" si="34"/>
        <v>0</v>
      </c>
      <c r="T62" s="61">
        <f>VLOOKUP(S62,AE$35:AF$62,2,FALSE)</f>
        <v>5</v>
      </c>
      <c r="U62" s="9">
        <f>G62+K62+O62+S62</f>
        <v>0</v>
      </c>
      <c r="V62" s="61">
        <f>VLOOKUP(U62,AG$35:AH$62,2,FALSE)</f>
        <v>5</v>
      </c>
      <c r="X62" s="25">
        <v>28</v>
      </c>
      <c r="Y62" s="25">
        <f t="shared" si="35"/>
        <v>0</v>
      </c>
      <c r="Z62" s="25">
        <f t="shared" si="36"/>
        <v>5</v>
      </c>
      <c r="AA62" s="25">
        <f t="shared" si="37"/>
        <v>0</v>
      </c>
      <c r="AB62" s="25">
        <f t="shared" si="38"/>
        <v>6</v>
      </c>
      <c r="AC62" s="25">
        <f t="shared" si="39"/>
        <v>0</v>
      </c>
      <c r="AD62" s="25">
        <f t="shared" si="40"/>
        <v>5</v>
      </c>
      <c r="AE62" s="25">
        <f t="shared" si="41"/>
        <v>0</v>
      </c>
      <c r="AF62" s="25">
        <f t="shared" si="42"/>
        <v>5</v>
      </c>
      <c r="AG62" s="25">
        <f t="shared" si="43"/>
        <v>0</v>
      </c>
      <c r="AH62" s="25">
        <f t="shared" si="44"/>
        <v>5</v>
      </c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IJ62" s="27"/>
      <c r="IK62" s="27"/>
      <c r="IL62" s="27"/>
      <c r="IM62" s="27"/>
    </row>
    <row r="63" spans="9:22" ht="18.75" customHeight="1">
      <c r="I63" s="18"/>
      <c r="P63" s="58"/>
      <c r="S63" s="64"/>
      <c r="T63" s="64"/>
      <c r="V63" s="64"/>
    </row>
    <row r="64" spans="16:22" ht="16.5">
      <c r="P64" s="58"/>
      <c r="S64" s="64"/>
      <c r="T64" s="64"/>
      <c r="V64" s="64"/>
    </row>
    <row r="65" spans="19:20" s="27" customFormat="1" ht="16.5">
      <c r="S65" s="64"/>
      <c r="T65" s="64"/>
    </row>
    <row r="66" spans="19:20" s="27" customFormat="1" ht="16.5">
      <c r="S66" s="64"/>
      <c r="T66" s="64"/>
    </row>
    <row r="67" spans="19:20" s="27" customFormat="1" ht="16.5">
      <c r="S67" s="64"/>
      <c r="T67" s="64"/>
    </row>
    <row r="68" spans="19:20" s="27" customFormat="1" ht="16.5">
      <c r="S68" s="64"/>
      <c r="T68" s="64"/>
    </row>
    <row r="69" spans="19:20" s="27" customFormat="1" ht="16.5">
      <c r="S69" s="64"/>
      <c r="T69" s="64"/>
    </row>
    <row r="70" spans="19:20" s="27" customFormat="1" ht="16.5">
      <c r="S70" s="64"/>
      <c r="T70" s="64"/>
    </row>
    <row r="71" spans="19:20" s="27" customFormat="1" ht="16.5">
      <c r="S71" s="64"/>
      <c r="T71" s="64"/>
    </row>
    <row r="72" spans="19:20" s="27" customFormat="1" ht="16.5">
      <c r="S72" s="64"/>
      <c r="T72" s="64"/>
    </row>
    <row r="73" spans="19:20" s="27" customFormat="1" ht="16.5">
      <c r="S73" s="64"/>
      <c r="T73" s="64"/>
    </row>
    <row r="74" spans="19:20" s="27" customFormat="1" ht="16.5">
      <c r="S74" s="64"/>
      <c r="T74" s="64"/>
    </row>
    <row r="75" spans="19:20" s="27" customFormat="1" ht="16.5">
      <c r="S75" s="64"/>
      <c r="T75" s="64"/>
    </row>
    <row r="76" spans="19:20" s="27" customFormat="1" ht="16.5">
      <c r="S76" s="64"/>
      <c r="T76" s="64"/>
    </row>
    <row r="77" spans="19:20" s="27" customFormat="1" ht="16.5">
      <c r="S77" s="64"/>
      <c r="T77" s="64"/>
    </row>
    <row r="78" spans="19:20" s="27" customFormat="1" ht="16.5">
      <c r="S78" s="64"/>
      <c r="T78" s="64"/>
    </row>
    <row r="79" spans="19:20" s="27" customFormat="1" ht="16.5">
      <c r="S79" s="64"/>
      <c r="T79" s="64"/>
    </row>
    <row r="80" spans="19:20" s="27" customFormat="1" ht="16.5">
      <c r="S80" s="64"/>
      <c r="T80" s="64"/>
    </row>
    <row r="81" spans="19:20" s="27" customFormat="1" ht="16.5">
      <c r="S81" s="64"/>
      <c r="T81" s="64"/>
    </row>
    <row r="82" spans="19:20" s="27" customFormat="1" ht="16.5">
      <c r="S82" s="64"/>
      <c r="T82" s="64"/>
    </row>
    <row r="83" spans="19:20" s="27" customFormat="1" ht="16.5">
      <c r="S83" s="64"/>
      <c r="T83" s="64"/>
    </row>
    <row r="84" spans="19:20" s="27" customFormat="1" ht="16.5">
      <c r="S84" s="64"/>
      <c r="T84" s="64"/>
    </row>
    <row r="85" spans="19:20" s="27" customFormat="1" ht="16.5">
      <c r="S85" s="64"/>
      <c r="T85" s="64"/>
    </row>
    <row r="86" spans="19:20" s="27" customFormat="1" ht="16.5">
      <c r="S86" s="64"/>
      <c r="T86" s="64"/>
    </row>
    <row r="87" spans="19:20" s="27" customFormat="1" ht="16.5">
      <c r="S87" s="64"/>
      <c r="T87" s="64"/>
    </row>
    <row r="88" spans="19:20" s="27" customFormat="1" ht="16.5">
      <c r="S88" s="64"/>
      <c r="T88" s="64"/>
    </row>
    <row r="89" spans="19:20" s="27" customFormat="1" ht="16.5">
      <c r="S89" s="64"/>
      <c r="T89" s="64"/>
    </row>
    <row r="90" spans="19:20" s="27" customFormat="1" ht="16.5">
      <c r="S90" s="64"/>
      <c r="T90" s="64"/>
    </row>
    <row r="91" spans="19:20" s="27" customFormat="1" ht="16.5">
      <c r="S91" s="64"/>
      <c r="T91" s="64"/>
    </row>
    <row r="92" spans="19:20" s="27" customFormat="1" ht="16.5">
      <c r="S92" s="64"/>
      <c r="T92" s="64"/>
    </row>
    <row r="93" spans="19:20" s="27" customFormat="1" ht="16.5">
      <c r="S93" s="64"/>
      <c r="T93" s="64"/>
    </row>
    <row r="94" spans="19:20" s="27" customFormat="1" ht="16.5">
      <c r="S94" s="64"/>
      <c r="T94" s="64"/>
    </row>
    <row r="95" spans="19:20" s="27" customFormat="1" ht="16.5">
      <c r="S95" s="64"/>
      <c r="T95" s="64"/>
    </row>
    <row r="96" spans="19:20" s="27" customFormat="1" ht="16.5">
      <c r="S96" s="64"/>
      <c r="T96" s="64"/>
    </row>
    <row r="97" spans="19:20" s="27" customFormat="1" ht="16.5">
      <c r="S97" s="64"/>
      <c r="T97" s="64"/>
    </row>
    <row r="98" spans="19:20" s="27" customFormat="1" ht="16.5">
      <c r="S98" s="64"/>
      <c r="T98" s="64"/>
    </row>
    <row r="99" spans="19:20" s="27" customFormat="1" ht="16.5">
      <c r="S99" s="64"/>
      <c r="T99" s="64"/>
    </row>
    <row r="100" spans="19:20" s="27" customFormat="1" ht="16.5">
      <c r="S100" s="64"/>
      <c r="T100" s="64"/>
    </row>
    <row r="101" spans="19:20" s="27" customFormat="1" ht="16.5">
      <c r="S101" s="64"/>
      <c r="T101" s="64"/>
    </row>
    <row r="102" spans="19:20" s="27" customFormat="1" ht="16.5">
      <c r="S102" s="64"/>
      <c r="T102" s="64"/>
    </row>
    <row r="103" spans="19:20" s="27" customFormat="1" ht="16.5">
      <c r="S103" s="64"/>
      <c r="T103" s="64"/>
    </row>
    <row r="104" spans="19:20" s="27" customFormat="1" ht="16.5">
      <c r="S104" s="64"/>
      <c r="T104" s="64"/>
    </row>
    <row r="105" spans="19:20" s="27" customFormat="1" ht="16.5">
      <c r="S105" s="64"/>
      <c r="T105" s="64"/>
    </row>
    <row r="106" spans="19:20" s="27" customFormat="1" ht="16.5">
      <c r="S106" s="64"/>
      <c r="T106" s="64"/>
    </row>
    <row r="107" spans="19:20" s="27" customFormat="1" ht="16.5">
      <c r="S107" s="64"/>
      <c r="T107" s="64"/>
    </row>
    <row r="108" spans="19:20" s="27" customFormat="1" ht="16.5">
      <c r="S108" s="64"/>
      <c r="T108" s="64"/>
    </row>
    <row r="109" spans="19:20" s="27" customFormat="1" ht="16.5">
      <c r="S109" s="64"/>
      <c r="T109" s="64"/>
    </row>
    <row r="110" spans="19:20" s="27" customFormat="1" ht="16.5">
      <c r="S110" s="64"/>
      <c r="T110" s="64"/>
    </row>
    <row r="111" spans="19:20" s="27" customFormat="1" ht="16.5">
      <c r="S111" s="64"/>
      <c r="T111" s="64"/>
    </row>
    <row r="112" spans="19:20" s="27" customFormat="1" ht="16.5">
      <c r="S112" s="64"/>
      <c r="T112" s="64"/>
    </row>
    <row r="113" spans="19:20" s="27" customFormat="1" ht="16.5">
      <c r="S113" s="64"/>
      <c r="T113" s="64"/>
    </row>
    <row r="114" spans="19:20" s="27" customFormat="1" ht="16.5">
      <c r="S114" s="64"/>
      <c r="T114" s="64"/>
    </row>
    <row r="115" spans="19:20" s="27" customFormat="1" ht="16.5">
      <c r="S115" s="64"/>
      <c r="T115" s="64"/>
    </row>
    <row r="116" spans="19:20" s="27" customFormat="1" ht="16.5">
      <c r="S116" s="64"/>
      <c r="T116" s="64"/>
    </row>
    <row r="117" spans="19:20" s="27" customFormat="1" ht="16.5">
      <c r="S117" s="64"/>
      <c r="T117" s="64"/>
    </row>
    <row r="118" spans="19:20" s="27" customFormat="1" ht="16.5">
      <c r="S118" s="64"/>
      <c r="T118" s="64"/>
    </row>
    <row r="119" spans="19:20" s="27" customFormat="1" ht="16.5">
      <c r="S119" s="64"/>
      <c r="T119" s="64"/>
    </row>
    <row r="120" spans="19:20" s="27" customFormat="1" ht="16.5">
      <c r="S120" s="64"/>
      <c r="T120" s="64"/>
    </row>
    <row r="121" spans="19:20" s="27" customFormat="1" ht="16.5">
      <c r="S121" s="64"/>
      <c r="T121" s="64"/>
    </row>
    <row r="122" spans="19:20" s="27" customFormat="1" ht="16.5">
      <c r="S122" s="64"/>
      <c r="T122" s="64"/>
    </row>
    <row r="123" spans="19:20" s="27" customFormat="1" ht="16.5">
      <c r="S123" s="64"/>
      <c r="T123" s="64"/>
    </row>
    <row r="124" spans="19:20" s="27" customFormat="1" ht="16.5">
      <c r="S124" s="64"/>
      <c r="T124" s="64"/>
    </row>
    <row r="125" spans="19:20" s="27" customFormat="1" ht="16.5">
      <c r="S125" s="64"/>
      <c r="T125" s="64"/>
    </row>
    <row r="126" spans="19:20" s="27" customFormat="1" ht="16.5">
      <c r="S126" s="64"/>
      <c r="T126" s="64"/>
    </row>
    <row r="127" spans="19:20" s="27" customFormat="1" ht="16.5">
      <c r="S127" s="64"/>
      <c r="T127" s="64"/>
    </row>
    <row r="128" spans="19:20" s="27" customFormat="1" ht="16.5">
      <c r="S128" s="64"/>
      <c r="T128" s="64"/>
    </row>
    <row r="129" spans="19:20" s="27" customFormat="1" ht="16.5">
      <c r="S129" s="64"/>
      <c r="T129" s="64"/>
    </row>
    <row r="130" spans="19:20" s="27" customFormat="1" ht="16.5">
      <c r="S130" s="64"/>
      <c r="T130" s="64"/>
    </row>
    <row r="131" spans="19:20" s="27" customFormat="1" ht="16.5">
      <c r="S131" s="64"/>
      <c r="T131" s="64"/>
    </row>
    <row r="132" spans="19:20" s="27" customFormat="1" ht="16.5">
      <c r="S132" s="64"/>
      <c r="T132" s="64"/>
    </row>
    <row r="133" spans="19:20" s="27" customFormat="1" ht="16.5">
      <c r="S133" s="64"/>
      <c r="T133" s="64"/>
    </row>
    <row r="134" spans="19:20" s="27" customFormat="1" ht="16.5">
      <c r="S134" s="64"/>
      <c r="T134" s="64"/>
    </row>
    <row r="135" spans="19:20" s="27" customFormat="1" ht="16.5">
      <c r="S135" s="64"/>
      <c r="T135" s="64"/>
    </row>
    <row r="136" spans="19:20" s="27" customFormat="1" ht="16.5">
      <c r="S136" s="64"/>
      <c r="T136" s="64"/>
    </row>
    <row r="137" spans="19:20" s="27" customFormat="1" ht="16.5">
      <c r="S137" s="64"/>
      <c r="T137" s="64"/>
    </row>
    <row r="138" spans="19:20" s="27" customFormat="1" ht="16.5">
      <c r="S138" s="64"/>
      <c r="T138" s="64"/>
    </row>
    <row r="139" spans="19:20" s="27" customFormat="1" ht="16.5">
      <c r="S139" s="64"/>
      <c r="T139" s="64"/>
    </row>
    <row r="140" spans="19:20" s="27" customFormat="1" ht="16.5">
      <c r="S140" s="64"/>
      <c r="T140" s="64"/>
    </row>
    <row r="141" spans="19:20" s="27" customFormat="1" ht="16.5">
      <c r="S141" s="64"/>
      <c r="T141" s="64"/>
    </row>
    <row r="142" spans="19:20" s="27" customFormat="1" ht="16.5">
      <c r="S142" s="64"/>
      <c r="T142" s="64"/>
    </row>
    <row r="143" spans="19:20" s="27" customFormat="1" ht="16.5">
      <c r="S143" s="64"/>
      <c r="T143" s="64"/>
    </row>
    <row r="144" spans="19:20" s="27" customFormat="1" ht="16.5">
      <c r="S144" s="64"/>
      <c r="T144" s="64"/>
    </row>
    <row r="145" spans="19:20" s="27" customFormat="1" ht="16.5">
      <c r="S145" s="64"/>
      <c r="T145" s="64"/>
    </row>
    <row r="146" spans="19:20" s="27" customFormat="1" ht="16.5">
      <c r="S146" s="64"/>
      <c r="T146" s="64"/>
    </row>
    <row r="147" spans="19:20" s="27" customFormat="1" ht="16.5">
      <c r="S147" s="64"/>
      <c r="T147" s="64"/>
    </row>
    <row r="148" spans="19:20" s="27" customFormat="1" ht="16.5">
      <c r="S148" s="64"/>
      <c r="T148" s="64"/>
    </row>
    <row r="149" spans="19:20" s="27" customFormat="1" ht="16.5">
      <c r="S149" s="64"/>
      <c r="T149" s="64"/>
    </row>
    <row r="150" spans="19:20" s="27" customFormat="1" ht="16.5">
      <c r="S150" s="64"/>
      <c r="T150" s="64"/>
    </row>
    <row r="151" spans="19:20" s="27" customFormat="1" ht="16.5">
      <c r="S151" s="64"/>
      <c r="T151" s="64"/>
    </row>
    <row r="152" spans="19:20" s="27" customFormat="1" ht="16.5">
      <c r="S152" s="64"/>
      <c r="T152" s="64"/>
    </row>
    <row r="153" spans="19:20" s="27" customFormat="1" ht="16.5">
      <c r="S153" s="64"/>
      <c r="T153" s="64"/>
    </row>
    <row r="154" spans="19:20" s="27" customFormat="1" ht="16.5">
      <c r="S154" s="64"/>
      <c r="T154" s="64"/>
    </row>
  </sheetData>
  <sheetProtection/>
  <mergeCells count="10">
    <mergeCell ref="G33:H33"/>
    <mergeCell ref="K33:L33"/>
    <mergeCell ref="U33:V33"/>
    <mergeCell ref="O33:P33"/>
    <mergeCell ref="S33:T33"/>
    <mergeCell ref="U2:V2"/>
    <mergeCell ref="G2:H2"/>
    <mergeCell ref="K2:L2"/>
    <mergeCell ref="O2:P2"/>
    <mergeCell ref="S2:T2"/>
  </mergeCells>
  <printOptions/>
  <pageMargins left="0.3937007874015748" right="0.2362204724409449" top="0.4330708661417323" bottom="0.2755905511811024" header="0.2362204724409449" footer="0.1968503937007874"/>
  <pageSetup fitToHeight="1" fitToWidth="1" horizontalDpi="300" verticalDpi="300" orientation="landscape" paperSize="9" scale="43"/>
  <headerFooter alignWithMargins="0">
    <oddHeader>&amp;C&amp;24NORTH WEST GYMNASTICS 4 PIECE CHAMPIONSHIPS, 2014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4"/>
  <sheetViews>
    <sheetView zoomScale="70" zoomScaleNormal="70" workbookViewId="0" topLeftCell="A1">
      <pane xSplit="4" topLeftCell="E1" activePane="topRight" state="frozen"/>
      <selection pane="topLeft" activeCell="A1" sqref="A1:IV65536"/>
      <selection pane="topRight" activeCell="E71" sqref="E71"/>
    </sheetView>
  </sheetViews>
  <sheetFormatPr defaultColWidth="9.140625" defaultRowHeight="12.75"/>
  <cols>
    <col min="1" max="2" width="6.8515625" style="25" customWidth="1"/>
    <col min="3" max="3" width="33.00390625" style="241" customWidth="1"/>
    <col min="4" max="4" width="2.28125" style="26" customWidth="1"/>
    <col min="5" max="5" width="19.421875" style="26" customWidth="1"/>
    <col min="6" max="6" width="17.140625" style="26" customWidth="1"/>
    <col min="7" max="7" width="17.00390625" style="26" customWidth="1"/>
    <col min="8" max="8" width="7.28125" style="25" bestFit="1" customWidth="1"/>
    <col min="9" max="9" width="17.140625" style="25" customWidth="1"/>
    <col min="10" max="11" width="17.140625" style="26" customWidth="1"/>
    <col min="12" max="12" width="6.421875" style="26" bestFit="1" customWidth="1"/>
    <col min="13" max="14" width="17.140625" style="26" customWidth="1"/>
    <col min="15" max="15" width="17.00390625" style="26" customWidth="1"/>
    <col min="16" max="16" width="7.28125" style="25" bestFit="1" customWidth="1"/>
    <col min="17" max="17" width="17.140625" style="25" customWidth="1"/>
    <col min="18" max="19" width="17.140625" style="26" customWidth="1"/>
    <col min="20" max="20" width="7.28125" style="26" bestFit="1" customWidth="1"/>
    <col min="21" max="21" width="17.140625" style="26" customWidth="1"/>
    <col min="22" max="22" width="9.28125" style="26" bestFit="1" customWidth="1"/>
    <col min="23" max="23" width="12.00390625" style="25" customWidth="1"/>
    <col min="24" max="24" width="10.7109375" style="25" hidden="1" customWidth="1"/>
    <col min="25" max="25" width="11.8515625" style="25" hidden="1" customWidth="1"/>
    <col min="26" max="26" width="11.140625" style="25" hidden="1" customWidth="1"/>
    <col min="27" max="28" width="9.140625" style="25" hidden="1" customWidth="1"/>
    <col min="29" max="29" width="11.8515625" style="25" hidden="1" customWidth="1"/>
    <col min="30" max="30" width="11.140625" style="25" hidden="1" customWidth="1"/>
    <col min="31" max="31" width="11.421875" style="25" hidden="1" customWidth="1"/>
    <col min="32" max="34" width="9.140625" style="25" hidden="1" customWidth="1"/>
    <col min="35" max="37" width="9.140625" style="25" customWidth="1"/>
    <col min="38" max="73" width="10.7109375" style="25" customWidth="1"/>
    <col min="74" max="247" width="9.140625" style="25" customWidth="1"/>
    <col min="248" max="16384" width="9.140625" style="27" customWidth="1"/>
  </cols>
  <sheetData>
    <row r="1" spans="1:247" s="41" customFormat="1" ht="34.5" thickBot="1">
      <c r="A1" s="257" t="s">
        <v>14</v>
      </c>
      <c r="B1" s="258"/>
      <c r="C1" s="258"/>
      <c r="D1" s="258"/>
      <c r="E1" s="258"/>
      <c r="F1" s="38" t="s">
        <v>6</v>
      </c>
      <c r="G1" s="36"/>
      <c r="H1" s="35"/>
      <c r="I1" s="38"/>
      <c r="J1" s="36"/>
      <c r="K1" s="36"/>
      <c r="L1" s="36"/>
      <c r="M1" s="37"/>
      <c r="N1" s="38" t="s">
        <v>6</v>
      </c>
      <c r="O1" s="36"/>
      <c r="P1" s="35"/>
      <c r="Q1" s="38"/>
      <c r="R1" s="36"/>
      <c r="S1" s="36"/>
      <c r="T1" s="36"/>
      <c r="U1" s="36"/>
      <c r="V1" s="39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</row>
    <row r="2" spans="1:244" s="28" customFormat="1" ht="32.25" customHeight="1" thickBot="1">
      <c r="A2" s="20" t="s">
        <v>8</v>
      </c>
      <c r="B2" s="137"/>
      <c r="C2" s="233" t="s">
        <v>7</v>
      </c>
      <c r="D2" s="22"/>
      <c r="E2" s="12" t="s">
        <v>0</v>
      </c>
      <c r="F2" s="13"/>
      <c r="G2" s="249"/>
      <c r="H2" s="250"/>
      <c r="I2" s="12" t="s">
        <v>1</v>
      </c>
      <c r="J2" s="13"/>
      <c r="K2" s="249"/>
      <c r="L2" s="250"/>
      <c r="M2" s="12" t="s">
        <v>2</v>
      </c>
      <c r="N2" s="13"/>
      <c r="O2" s="249"/>
      <c r="P2" s="250"/>
      <c r="Q2" s="12" t="s">
        <v>3</v>
      </c>
      <c r="R2" s="13"/>
      <c r="S2" s="249"/>
      <c r="T2" s="250"/>
      <c r="U2" s="251" t="s">
        <v>4</v>
      </c>
      <c r="V2" s="252"/>
      <c r="X2" s="29"/>
      <c r="Y2" s="29" t="s">
        <v>0</v>
      </c>
      <c r="Z2" s="29"/>
      <c r="AA2" s="28" t="s">
        <v>1</v>
      </c>
      <c r="AC2" s="29" t="s">
        <v>2</v>
      </c>
      <c r="AD2" s="29"/>
      <c r="AE2" s="28" t="s">
        <v>3</v>
      </c>
      <c r="AG2" s="28" t="s">
        <v>4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IJ2" s="30"/>
    </row>
    <row r="3" spans="1:244" s="31" customFormat="1" ht="16.5">
      <c r="A3" s="66" t="s">
        <v>6</v>
      </c>
      <c r="B3" s="142"/>
      <c r="C3" s="234"/>
      <c r="D3" s="67"/>
      <c r="E3" s="109" t="s">
        <v>12</v>
      </c>
      <c r="F3" s="110" t="s">
        <v>13</v>
      </c>
      <c r="G3" s="111" t="s">
        <v>10</v>
      </c>
      <c r="H3" s="67" t="s">
        <v>9</v>
      </c>
      <c r="I3" s="109" t="s">
        <v>12</v>
      </c>
      <c r="J3" s="110" t="s">
        <v>13</v>
      </c>
      <c r="K3" s="111" t="s">
        <v>10</v>
      </c>
      <c r="L3" s="67" t="s">
        <v>9</v>
      </c>
      <c r="M3" s="109" t="s">
        <v>12</v>
      </c>
      <c r="N3" s="110" t="s">
        <v>13</v>
      </c>
      <c r="O3" s="111" t="s">
        <v>10</v>
      </c>
      <c r="P3" s="67" t="s">
        <v>9</v>
      </c>
      <c r="Q3" s="109" t="s">
        <v>12</v>
      </c>
      <c r="R3" s="110" t="s">
        <v>13</v>
      </c>
      <c r="S3" s="111" t="s">
        <v>10</v>
      </c>
      <c r="T3" s="67" t="s">
        <v>9</v>
      </c>
      <c r="U3" s="112" t="s">
        <v>11</v>
      </c>
      <c r="V3" s="67" t="s">
        <v>9</v>
      </c>
      <c r="IJ3" s="32"/>
    </row>
    <row r="4" spans="1:69" s="120" customFormat="1" ht="19.5" customHeight="1">
      <c r="A4" s="144">
        <v>135</v>
      </c>
      <c r="B4" s="145">
        <v>12</v>
      </c>
      <c r="C4" s="146" t="s">
        <v>32</v>
      </c>
      <c r="D4" s="85"/>
      <c r="E4" s="70">
        <v>11.4</v>
      </c>
      <c r="F4" s="70">
        <v>0.7</v>
      </c>
      <c r="G4" s="56">
        <f>SUM(E4-F4)</f>
        <v>10.700000000000001</v>
      </c>
      <c r="H4" s="128">
        <f aca="true" t="shared" si="0" ref="H4:H29">VLOOKUP(G4,Y$4:Z$30,2,FALSE)</f>
        <v>1</v>
      </c>
      <c r="I4" s="70">
        <v>12.5</v>
      </c>
      <c r="J4" s="70">
        <v>2.5</v>
      </c>
      <c r="K4" s="56">
        <f>SUM(I4-J4)</f>
        <v>10</v>
      </c>
      <c r="L4" s="260">
        <f aca="true" t="shared" si="1" ref="L4:L29">VLOOKUP(K4,AA$4:AB$30,2,FALSE)</f>
        <v>2</v>
      </c>
      <c r="M4" s="70">
        <v>13.5</v>
      </c>
      <c r="N4" s="70">
        <v>3.1</v>
      </c>
      <c r="O4" s="56">
        <f>SUM(M4-N4)</f>
        <v>10.4</v>
      </c>
      <c r="P4" s="260">
        <f aca="true" t="shared" si="2" ref="P4:P29">VLOOKUP(O4,AC$4:AD$30,2,FALSE)</f>
        <v>2</v>
      </c>
      <c r="Q4" s="70">
        <v>12.5</v>
      </c>
      <c r="R4" s="70">
        <v>1.1</v>
      </c>
      <c r="S4" s="56">
        <f>SUM(Q4-R4)</f>
        <v>11.4</v>
      </c>
      <c r="T4" s="128">
        <f aca="true" t="shared" si="3" ref="T4:T29">VLOOKUP(S4,AE$4:AF$30,2,FALSE)</f>
        <v>1</v>
      </c>
      <c r="U4" s="56">
        <f>SUM(G4+K4+O4+S4)</f>
        <v>42.5</v>
      </c>
      <c r="V4" s="229">
        <f aca="true" t="shared" si="4" ref="V4:V29">VLOOKUP(U4,AG$4:AH$30,2,FALSE)</f>
        <v>2</v>
      </c>
      <c r="X4" s="120">
        <v>1</v>
      </c>
      <c r="Y4" s="120">
        <f>LARGE(G$4:G$30,$X4)</f>
        <v>10.700000000000001</v>
      </c>
      <c r="Z4" s="120">
        <f>IF(Y4=Y3,Z3,Z3+1)</f>
        <v>1</v>
      </c>
      <c r="AA4" s="120">
        <f>LARGE(K$4:K$30,$X4)</f>
        <v>11.1</v>
      </c>
      <c r="AB4" s="120">
        <f>IF(AA4=AA3,AB3,AB3+1)</f>
        <v>1</v>
      </c>
      <c r="AC4" s="120">
        <f>LARGE(O$4:O$30,$X4)</f>
        <v>11.2</v>
      </c>
      <c r="AD4" s="120">
        <f>IF(AC4=AC3,AD3,AD3+1)</f>
        <v>1</v>
      </c>
      <c r="AE4" s="120">
        <f>LARGE(S$4:S$30,$X4)</f>
        <v>11.4</v>
      </c>
      <c r="AF4" s="120">
        <f>IF(AE4=AE3,AF3,AF3+1)</f>
        <v>1</v>
      </c>
      <c r="AG4" s="120">
        <f>LARGE(U$4:U$30,$X4)</f>
        <v>43</v>
      </c>
      <c r="AH4" s="120">
        <f>IF(AG4=AG3,AH3,AH3+1)</f>
        <v>1</v>
      </c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</row>
    <row r="5" spans="1:69" s="120" customFormat="1" ht="19.5" customHeight="1">
      <c r="A5" s="144">
        <v>136</v>
      </c>
      <c r="B5" s="145">
        <v>12</v>
      </c>
      <c r="C5" s="235" t="s">
        <v>33</v>
      </c>
      <c r="D5" s="85"/>
      <c r="E5" s="70">
        <v>11.4</v>
      </c>
      <c r="F5" s="70">
        <v>1</v>
      </c>
      <c r="G5" s="56">
        <f aca="true" t="shared" si="5" ref="G5:G11">SUM(E5-F5)</f>
        <v>10.4</v>
      </c>
      <c r="H5" s="260">
        <f t="shared" si="0"/>
        <v>2</v>
      </c>
      <c r="I5" s="70">
        <v>12.5</v>
      </c>
      <c r="J5" s="70">
        <v>2.7</v>
      </c>
      <c r="K5" s="56">
        <f>SUM(I5-J5)</f>
        <v>9.8</v>
      </c>
      <c r="L5" s="129">
        <f t="shared" si="1"/>
        <v>3</v>
      </c>
      <c r="M5" s="70">
        <v>13.5</v>
      </c>
      <c r="N5" s="70">
        <v>3.7</v>
      </c>
      <c r="O5" s="56">
        <f aca="true" t="shared" si="6" ref="O5:O11">SUM(M5-N5)</f>
        <v>9.8</v>
      </c>
      <c r="P5" s="129">
        <f t="shared" si="2"/>
        <v>3</v>
      </c>
      <c r="Q5" s="70">
        <v>12.5</v>
      </c>
      <c r="R5" s="70">
        <v>1.8</v>
      </c>
      <c r="S5" s="56">
        <f aca="true" t="shared" si="7" ref="S5:S12">SUM(Q5-R5)</f>
        <v>10.7</v>
      </c>
      <c r="T5" s="260">
        <f t="shared" si="3"/>
        <v>2</v>
      </c>
      <c r="U5" s="56">
        <f aca="true" t="shared" si="8" ref="U5:U12">SUM(G5+K5+O5+S5)</f>
        <v>40.7</v>
      </c>
      <c r="V5" s="129">
        <f t="shared" si="4"/>
        <v>3</v>
      </c>
      <c r="X5" s="120">
        <v>2</v>
      </c>
      <c r="Y5" s="120">
        <f aca="true" t="shared" si="9" ref="Y5:Y30">LARGE(G$4:G$30,$X5)</f>
        <v>10.4</v>
      </c>
      <c r="Z5" s="120">
        <f aca="true" t="shared" si="10" ref="Z5:Z30">IF(Y5=Y4,Z4,Z4+1)</f>
        <v>2</v>
      </c>
      <c r="AA5" s="120">
        <f aca="true" t="shared" si="11" ref="AA5:AA30">LARGE(K$4:K$30,$X5)</f>
        <v>10</v>
      </c>
      <c r="AB5" s="120">
        <f aca="true" t="shared" si="12" ref="AB5:AB30">IF(AA5=AA4,AB4,AB4+1)</f>
        <v>2</v>
      </c>
      <c r="AC5" s="120">
        <f aca="true" t="shared" si="13" ref="AC5:AC30">LARGE(O$4:O$30,$X5)</f>
        <v>10.4</v>
      </c>
      <c r="AD5" s="120">
        <f aca="true" t="shared" si="14" ref="AD5:AD30">IF(AC5=AC4,AD4,AD4+1)</f>
        <v>2</v>
      </c>
      <c r="AE5" s="120">
        <f aca="true" t="shared" si="15" ref="AE5:AE30">LARGE(S$4:S$30,$X5)</f>
        <v>10.7</v>
      </c>
      <c r="AF5" s="120">
        <f aca="true" t="shared" si="16" ref="AF5:AF30">IF(AE5=AE4,AF4,AF4+1)</f>
        <v>2</v>
      </c>
      <c r="AG5" s="120">
        <f aca="true" t="shared" si="17" ref="AG5:AG30">LARGE(U$4:U$30,$X5)</f>
        <v>42.5</v>
      </c>
      <c r="AH5" s="120">
        <f aca="true" t="shared" si="18" ref="AH5:AH30">IF(AG5=AG4,AH4,AH4+1)</f>
        <v>2</v>
      </c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</row>
    <row r="6" spans="1:69" s="120" customFormat="1" ht="19.5" customHeight="1">
      <c r="A6" s="144">
        <v>137</v>
      </c>
      <c r="B6" s="145">
        <v>12</v>
      </c>
      <c r="C6" s="146" t="s">
        <v>34</v>
      </c>
      <c r="D6" s="85"/>
      <c r="E6" s="70">
        <v>11.4</v>
      </c>
      <c r="F6" s="70">
        <v>1.2</v>
      </c>
      <c r="G6" s="56">
        <f t="shared" si="5"/>
        <v>10.200000000000001</v>
      </c>
      <c r="H6" s="119">
        <f t="shared" si="0"/>
        <v>4</v>
      </c>
      <c r="I6" s="70">
        <v>13.5</v>
      </c>
      <c r="J6" s="70">
        <v>2.4</v>
      </c>
      <c r="K6" s="56">
        <f>SUM(I6-J6)</f>
        <v>11.1</v>
      </c>
      <c r="L6" s="128">
        <f t="shared" si="1"/>
        <v>1</v>
      </c>
      <c r="M6" s="70">
        <v>13.5</v>
      </c>
      <c r="N6" s="70">
        <v>2.3</v>
      </c>
      <c r="O6" s="56">
        <f t="shared" si="6"/>
        <v>11.2</v>
      </c>
      <c r="P6" s="128">
        <f t="shared" si="2"/>
        <v>1</v>
      </c>
      <c r="Q6" s="70">
        <v>12.5</v>
      </c>
      <c r="R6" s="70">
        <v>2</v>
      </c>
      <c r="S6" s="56">
        <f t="shared" si="7"/>
        <v>10.5</v>
      </c>
      <c r="T6" s="129">
        <f t="shared" si="3"/>
        <v>3</v>
      </c>
      <c r="U6" s="56">
        <f t="shared" si="8"/>
        <v>43</v>
      </c>
      <c r="V6" s="128">
        <f t="shared" si="4"/>
        <v>1</v>
      </c>
      <c r="X6" s="120">
        <v>3</v>
      </c>
      <c r="Y6" s="120">
        <f t="shared" si="9"/>
        <v>10.3</v>
      </c>
      <c r="Z6" s="120">
        <f t="shared" si="10"/>
        <v>3</v>
      </c>
      <c r="AA6" s="120">
        <f t="shared" si="11"/>
        <v>9.8</v>
      </c>
      <c r="AB6" s="120">
        <f t="shared" si="12"/>
        <v>3</v>
      </c>
      <c r="AC6" s="120">
        <f t="shared" si="13"/>
        <v>9.8</v>
      </c>
      <c r="AD6" s="120">
        <f t="shared" si="14"/>
        <v>3</v>
      </c>
      <c r="AE6" s="120">
        <f t="shared" si="15"/>
        <v>10.5</v>
      </c>
      <c r="AF6" s="120">
        <f t="shared" si="16"/>
        <v>3</v>
      </c>
      <c r="AG6" s="120">
        <f t="shared" si="17"/>
        <v>40.7</v>
      </c>
      <c r="AH6" s="120">
        <f t="shared" si="18"/>
        <v>3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</row>
    <row r="7" spans="1:69" s="120" customFormat="1" ht="19.5" customHeight="1">
      <c r="A7" s="144">
        <v>138</v>
      </c>
      <c r="B7" s="145">
        <v>12</v>
      </c>
      <c r="C7" s="235" t="s">
        <v>35</v>
      </c>
      <c r="D7" s="77"/>
      <c r="E7" s="70">
        <v>11.4</v>
      </c>
      <c r="F7" s="70">
        <v>1.1</v>
      </c>
      <c r="G7" s="56">
        <f t="shared" si="5"/>
        <v>10.3</v>
      </c>
      <c r="H7" s="129">
        <f t="shared" si="0"/>
        <v>3</v>
      </c>
      <c r="I7" s="70">
        <v>12.5</v>
      </c>
      <c r="J7" s="70">
        <v>2.8</v>
      </c>
      <c r="K7" s="56">
        <f>SUM(I7-J7)</f>
        <v>9.7</v>
      </c>
      <c r="L7" s="119">
        <f t="shared" si="1"/>
        <v>4</v>
      </c>
      <c r="M7" s="70">
        <v>12</v>
      </c>
      <c r="N7" s="70">
        <v>2.9</v>
      </c>
      <c r="O7" s="56">
        <f t="shared" si="6"/>
        <v>9.1</v>
      </c>
      <c r="P7" s="119">
        <f t="shared" si="2"/>
        <v>4</v>
      </c>
      <c r="Q7" s="70">
        <v>12.5</v>
      </c>
      <c r="R7" s="70">
        <v>2.9</v>
      </c>
      <c r="S7" s="56">
        <f t="shared" si="7"/>
        <v>9.6</v>
      </c>
      <c r="T7" s="119">
        <f t="shared" si="3"/>
        <v>4</v>
      </c>
      <c r="U7" s="56">
        <f t="shared" si="8"/>
        <v>38.7</v>
      </c>
      <c r="V7" s="119">
        <f t="shared" si="4"/>
        <v>4</v>
      </c>
      <c r="X7" s="120">
        <v>4</v>
      </c>
      <c r="Y7" s="120">
        <f t="shared" si="9"/>
        <v>10.200000000000001</v>
      </c>
      <c r="Z7" s="120">
        <f t="shared" si="10"/>
        <v>4</v>
      </c>
      <c r="AA7" s="120">
        <f t="shared" si="11"/>
        <v>9.7</v>
      </c>
      <c r="AB7" s="120">
        <f t="shared" si="12"/>
        <v>4</v>
      </c>
      <c r="AC7" s="120">
        <f t="shared" si="13"/>
        <v>9.1</v>
      </c>
      <c r="AD7" s="120">
        <f t="shared" si="14"/>
        <v>4</v>
      </c>
      <c r="AE7" s="120">
        <f t="shared" si="15"/>
        <v>9.6</v>
      </c>
      <c r="AF7" s="120">
        <f t="shared" si="16"/>
        <v>4</v>
      </c>
      <c r="AG7" s="120">
        <f t="shared" si="17"/>
        <v>38.7</v>
      </c>
      <c r="AH7" s="120">
        <f t="shared" si="18"/>
        <v>4</v>
      </c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</row>
    <row r="8" spans="1:69" s="120" customFormat="1" ht="6.75" customHeight="1">
      <c r="A8" s="84"/>
      <c r="B8" s="84"/>
      <c r="C8" s="236"/>
      <c r="D8" s="77"/>
      <c r="E8" s="70">
        <v>0</v>
      </c>
      <c r="F8" s="70">
        <v>0</v>
      </c>
      <c r="G8" s="56">
        <f t="shared" si="5"/>
        <v>0</v>
      </c>
      <c r="H8" s="119">
        <f t="shared" si="0"/>
        <v>5</v>
      </c>
      <c r="I8" s="70">
        <v>0</v>
      </c>
      <c r="J8" s="70">
        <v>0</v>
      </c>
      <c r="K8" s="56">
        <f>SUM(I8-J8)</f>
        <v>0</v>
      </c>
      <c r="L8" s="119">
        <f t="shared" si="1"/>
        <v>5</v>
      </c>
      <c r="M8" s="70">
        <v>0</v>
      </c>
      <c r="N8" s="70">
        <v>0</v>
      </c>
      <c r="O8" s="56">
        <f t="shared" si="6"/>
        <v>0</v>
      </c>
      <c r="P8" s="119">
        <f t="shared" si="2"/>
        <v>5</v>
      </c>
      <c r="Q8" s="70">
        <v>0</v>
      </c>
      <c r="R8" s="70">
        <v>0</v>
      </c>
      <c r="S8" s="56">
        <f t="shared" si="7"/>
        <v>0</v>
      </c>
      <c r="T8" s="119">
        <f t="shared" si="3"/>
        <v>5</v>
      </c>
      <c r="U8" s="56">
        <f t="shared" si="8"/>
        <v>0</v>
      </c>
      <c r="V8" s="119">
        <f t="shared" si="4"/>
        <v>5</v>
      </c>
      <c r="X8" s="120">
        <v>5</v>
      </c>
      <c r="Y8" s="120">
        <f t="shared" si="9"/>
        <v>0</v>
      </c>
      <c r="Z8" s="120">
        <f t="shared" si="10"/>
        <v>5</v>
      </c>
      <c r="AA8" s="120">
        <f t="shared" si="11"/>
        <v>0</v>
      </c>
      <c r="AB8" s="120">
        <f t="shared" si="12"/>
        <v>5</v>
      </c>
      <c r="AC8" s="120">
        <f t="shared" si="13"/>
        <v>0</v>
      </c>
      <c r="AD8" s="120">
        <f t="shared" si="14"/>
        <v>5</v>
      </c>
      <c r="AE8" s="120">
        <f t="shared" si="15"/>
        <v>0</v>
      </c>
      <c r="AF8" s="120">
        <f t="shared" si="16"/>
        <v>5</v>
      </c>
      <c r="AG8" s="120">
        <f t="shared" si="17"/>
        <v>0</v>
      </c>
      <c r="AH8" s="120">
        <f t="shared" si="18"/>
        <v>5</v>
      </c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</row>
    <row r="9" spans="1:69" s="120" customFormat="1" ht="6.75" customHeight="1" hidden="1">
      <c r="A9" s="84"/>
      <c r="B9" s="84"/>
      <c r="C9" s="236"/>
      <c r="D9" s="77"/>
      <c r="E9" s="70">
        <v>0</v>
      </c>
      <c r="F9" s="70">
        <v>0</v>
      </c>
      <c r="G9" s="56">
        <f t="shared" si="5"/>
        <v>0</v>
      </c>
      <c r="H9" s="119">
        <f t="shared" si="0"/>
        <v>5</v>
      </c>
      <c r="I9" s="70">
        <v>0</v>
      </c>
      <c r="J9" s="70">
        <v>0</v>
      </c>
      <c r="K9" s="56">
        <f>SUM(I9-J9)</f>
        <v>0</v>
      </c>
      <c r="L9" s="119">
        <f t="shared" si="1"/>
        <v>5</v>
      </c>
      <c r="M9" s="70">
        <v>0</v>
      </c>
      <c r="N9" s="70">
        <v>0</v>
      </c>
      <c r="O9" s="56">
        <f t="shared" si="6"/>
        <v>0</v>
      </c>
      <c r="P9" s="119">
        <f t="shared" si="2"/>
        <v>5</v>
      </c>
      <c r="Q9" s="70">
        <v>0</v>
      </c>
      <c r="R9" s="70">
        <v>0</v>
      </c>
      <c r="S9" s="56">
        <f t="shared" si="7"/>
        <v>0</v>
      </c>
      <c r="T9" s="119">
        <f t="shared" si="3"/>
        <v>5</v>
      </c>
      <c r="U9" s="56">
        <f t="shared" si="8"/>
        <v>0</v>
      </c>
      <c r="V9" s="119">
        <f t="shared" si="4"/>
        <v>5</v>
      </c>
      <c r="X9" s="120">
        <v>6</v>
      </c>
      <c r="Y9" s="120">
        <f t="shared" si="9"/>
        <v>0</v>
      </c>
      <c r="Z9" s="120">
        <f t="shared" si="10"/>
        <v>5</v>
      </c>
      <c r="AA9" s="120">
        <f t="shared" si="11"/>
        <v>0</v>
      </c>
      <c r="AB9" s="120">
        <f t="shared" si="12"/>
        <v>5</v>
      </c>
      <c r="AC9" s="120">
        <f t="shared" si="13"/>
        <v>0</v>
      </c>
      <c r="AD9" s="120">
        <f t="shared" si="14"/>
        <v>5</v>
      </c>
      <c r="AE9" s="120">
        <f t="shared" si="15"/>
        <v>0</v>
      </c>
      <c r="AF9" s="120">
        <f t="shared" si="16"/>
        <v>5</v>
      </c>
      <c r="AG9" s="120">
        <f t="shared" si="17"/>
        <v>0</v>
      </c>
      <c r="AH9" s="120">
        <f t="shared" si="18"/>
        <v>5</v>
      </c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</row>
    <row r="10" spans="1:69" s="120" customFormat="1" ht="6.75" customHeight="1" hidden="1">
      <c r="A10" s="84"/>
      <c r="B10" s="84"/>
      <c r="C10" s="236"/>
      <c r="D10" s="77"/>
      <c r="E10" s="70">
        <v>0</v>
      </c>
      <c r="F10" s="70">
        <v>0</v>
      </c>
      <c r="G10" s="56">
        <f t="shared" si="5"/>
        <v>0</v>
      </c>
      <c r="H10" s="119">
        <f t="shared" si="0"/>
        <v>5</v>
      </c>
      <c r="I10" s="70">
        <v>0</v>
      </c>
      <c r="J10" s="70">
        <v>0</v>
      </c>
      <c r="K10" s="56">
        <f>SUM(I10-J10)</f>
        <v>0</v>
      </c>
      <c r="L10" s="119">
        <f t="shared" si="1"/>
        <v>5</v>
      </c>
      <c r="M10" s="70">
        <v>0</v>
      </c>
      <c r="N10" s="70">
        <v>0</v>
      </c>
      <c r="O10" s="56">
        <f t="shared" si="6"/>
        <v>0</v>
      </c>
      <c r="P10" s="119">
        <f t="shared" si="2"/>
        <v>5</v>
      </c>
      <c r="Q10" s="70">
        <v>0</v>
      </c>
      <c r="R10" s="70">
        <v>0</v>
      </c>
      <c r="S10" s="56">
        <f t="shared" si="7"/>
        <v>0</v>
      </c>
      <c r="T10" s="119">
        <f t="shared" si="3"/>
        <v>5</v>
      </c>
      <c r="U10" s="56">
        <f t="shared" si="8"/>
        <v>0</v>
      </c>
      <c r="V10" s="119">
        <f t="shared" si="4"/>
        <v>5</v>
      </c>
      <c r="X10" s="120">
        <v>7</v>
      </c>
      <c r="Y10" s="120">
        <f t="shared" si="9"/>
        <v>0</v>
      </c>
      <c r="Z10" s="120">
        <f t="shared" si="10"/>
        <v>5</v>
      </c>
      <c r="AA10" s="120">
        <f t="shared" si="11"/>
        <v>0</v>
      </c>
      <c r="AB10" s="120">
        <f t="shared" si="12"/>
        <v>5</v>
      </c>
      <c r="AC10" s="120">
        <f t="shared" si="13"/>
        <v>0</v>
      </c>
      <c r="AD10" s="120">
        <f t="shared" si="14"/>
        <v>5</v>
      </c>
      <c r="AE10" s="120">
        <f t="shared" si="15"/>
        <v>0</v>
      </c>
      <c r="AF10" s="120">
        <f t="shared" si="16"/>
        <v>5</v>
      </c>
      <c r="AG10" s="120">
        <f t="shared" si="17"/>
        <v>0</v>
      </c>
      <c r="AH10" s="120">
        <f t="shared" si="18"/>
        <v>5</v>
      </c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</row>
    <row r="11" spans="1:69" s="120" customFormat="1" ht="6.75" customHeight="1" hidden="1">
      <c r="A11" s="104"/>
      <c r="B11" s="104"/>
      <c r="C11" s="236"/>
      <c r="D11" s="77"/>
      <c r="E11" s="70">
        <v>0</v>
      </c>
      <c r="F11" s="70">
        <v>0</v>
      </c>
      <c r="G11" s="56">
        <f t="shared" si="5"/>
        <v>0</v>
      </c>
      <c r="H11" s="119">
        <f t="shared" si="0"/>
        <v>5</v>
      </c>
      <c r="I11" s="70">
        <v>0</v>
      </c>
      <c r="J11" s="70">
        <v>0</v>
      </c>
      <c r="K11" s="56">
        <f>SUM(I11-J11)</f>
        <v>0</v>
      </c>
      <c r="L11" s="119">
        <f t="shared" si="1"/>
        <v>5</v>
      </c>
      <c r="M11" s="70">
        <v>0</v>
      </c>
      <c r="N11" s="70">
        <v>0</v>
      </c>
      <c r="O11" s="56">
        <f t="shared" si="6"/>
        <v>0</v>
      </c>
      <c r="P11" s="119">
        <f t="shared" si="2"/>
        <v>5</v>
      </c>
      <c r="Q11" s="70">
        <v>0</v>
      </c>
      <c r="R11" s="70">
        <v>0</v>
      </c>
      <c r="S11" s="56">
        <f t="shared" si="7"/>
        <v>0</v>
      </c>
      <c r="T11" s="119">
        <f t="shared" si="3"/>
        <v>5</v>
      </c>
      <c r="U11" s="56">
        <f t="shared" si="8"/>
        <v>0</v>
      </c>
      <c r="V11" s="119">
        <f t="shared" si="4"/>
        <v>5</v>
      </c>
      <c r="X11" s="120">
        <v>8</v>
      </c>
      <c r="Y11" s="120">
        <f t="shared" si="9"/>
        <v>0</v>
      </c>
      <c r="Z11" s="120">
        <f t="shared" si="10"/>
        <v>5</v>
      </c>
      <c r="AA11" s="120">
        <f t="shared" si="11"/>
        <v>0</v>
      </c>
      <c r="AB11" s="120">
        <f t="shared" si="12"/>
        <v>5</v>
      </c>
      <c r="AC11" s="120">
        <f t="shared" si="13"/>
        <v>0</v>
      </c>
      <c r="AD11" s="120">
        <f t="shared" si="14"/>
        <v>5</v>
      </c>
      <c r="AE11" s="120">
        <f t="shared" si="15"/>
        <v>0</v>
      </c>
      <c r="AF11" s="120">
        <f t="shared" si="16"/>
        <v>5</v>
      </c>
      <c r="AG11" s="120">
        <f t="shared" si="17"/>
        <v>0</v>
      </c>
      <c r="AH11" s="120">
        <f t="shared" si="18"/>
        <v>5</v>
      </c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</row>
    <row r="12" spans="1:69" s="120" customFormat="1" ht="6.75" customHeight="1" hidden="1">
      <c r="A12" s="104"/>
      <c r="B12" s="104"/>
      <c r="C12" s="236"/>
      <c r="D12" s="77"/>
      <c r="E12" s="70">
        <v>0</v>
      </c>
      <c r="F12" s="70">
        <v>0</v>
      </c>
      <c r="G12" s="56">
        <f aca="true" t="shared" si="19" ref="G12:G26">SUM(E12-F12)</f>
        <v>0</v>
      </c>
      <c r="H12" s="119">
        <f t="shared" si="0"/>
        <v>5</v>
      </c>
      <c r="I12" s="70">
        <v>0</v>
      </c>
      <c r="J12" s="70">
        <v>0</v>
      </c>
      <c r="K12" s="56">
        <f>SUM(I12-J12)</f>
        <v>0</v>
      </c>
      <c r="L12" s="119">
        <f t="shared" si="1"/>
        <v>5</v>
      </c>
      <c r="M12" s="70">
        <v>0</v>
      </c>
      <c r="N12" s="70">
        <v>0</v>
      </c>
      <c r="O12" s="56">
        <f aca="true" t="shared" si="20" ref="O12:O30">SUM(M12-N12)</f>
        <v>0</v>
      </c>
      <c r="P12" s="119">
        <f t="shared" si="2"/>
        <v>5</v>
      </c>
      <c r="Q12" s="70">
        <v>0</v>
      </c>
      <c r="R12" s="70">
        <v>0</v>
      </c>
      <c r="S12" s="56">
        <f t="shared" si="7"/>
        <v>0</v>
      </c>
      <c r="T12" s="119">
        <f t="shared" si="3"/>
        <v>5</v>
      </c>
      <c r="U12" s="56">
        <f t="shared" si="8"/>
        <v>0</v>
      </c>
      <c r="V12" s="119">
        <f t="shared" si="4"/>
        <v>5</v>
      </c>
      <c r="X12" s="120">
        <v>9</v>
      </c>
      <c r="Y12" s="120">
        <f t="shared" si="9"/>
        <v>0</v>
      </c>
      <c r="Z12" s="120">
        <f t="shared" si="10"/>
        <v>5</v>
      </c>
      <c r="AA12" s="120">
        <f t="shared" si="11"/>
        <v>0</v>
      </c>
      <c r="AB12" s="120">
        <f t="shared" si="12"/>
        <v>5</v>
      </c>
      <c r="AC12" s="120">
        <f t="shared" si="13"/>
        <v>0</v>
      </c>
      <c r="AD12" s="120">
        <f t="shared" si="14"/>
        <v>5</v>
      </c>
      <c r="AE12" s="120">
        <f t="shared" si="15"/>
        <v>0</v>
      </c>
      <c r="AF12" s="120">
        <f t="shared" si="16"/>
        <v>5</v>
      </c>
      <c r="AG12" s="120">
        <f t="shared" si="17"/>
        <v>0</v>
      </c>
      <c r="AH12" s="120">
        <f t="shared" si="18"/>
        <v>5</v>
      </c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</row>
    <row r="13" spans="1:69" s="120" customFormat="1" ht="3" customHeight="1" hidden="1">
      <c r="A13" s="104"/>
      <c r="B13" s="104"/>
      <c r="C13" s="236"/>
      <c r="D13" s="77"/>
      <c r="E13" s="70">
        <v>0</v>
      </c>
      <c r="F13" s="70">
        <v>0</v>
      </c>
      <c r="G13" s="56">
        <f t="shared" si="19"/>
        <v>0</v>
      </c>
      <c r="H13" s="119">
        <f t="shared" si="0"/>
        <v>5</v>
      </c>
      <c r="I13" s="70">
        <v>0</v>
      </c>
      <c r="J13" s="70">
        <v>0</v>
      </c>
      <c r="K13" s="56">
        <f aca="true" t="shared" si="21" ref="K13:K30">SUM(I13-J13)</f>
        <v>0</v>
      </c>
      <c r="L13" s="119">
        <f t="shared" si="1"/>
        <v>5</v>
      </c>
      <c r="M13" s="70">
        <v>0</v>
      </c>
      <c r="N13" s="70">
        <v>0</v>
      </c>
      <c r="O13" s="56">
        <f t="shared" si="20"/>
        <v>0</v>
      </c>
      <c r="P13" s="119">
        <f t="shared" si="2"/>
        <v>5</v>
      </c>
      <c r="Q13" s="70">
        <v>0</v>
      </c>
      <c r="R13" s="70">
        <v>0</v>
      </c>
      <c r="S13" s="56">
        <f aca="true" t="shared" si="22" ref="S13:S30">SUM(Q13-R13)</f>
        <v>0</v>
      </c>
      <c r="T13" s="119">
        <f t="shared" si="3"/>
        <v>5</v>
      </c>
      <c r="U13" s="56">
        <f aca="true" t="shared" si="23" ref="U13:U26">SUM(G13+K13+O13+S13)</f>
        <v>0</v>
      </c>
      <c r="V13" s="119">
        <f t="shared" si="4"/>
        <v>5</v>
      </c>
      <c r="X13" s="120">
        <v>10</v>
      </c>
      <c r="Y13" s="120">
        <f t="shared" si="9"/>
        <v>0</v>
      </c>
      <c r="Z13" s="120">
        <f t="shared" si="10"/>
        <v>5</v>
      </c>
      <c r="AA13" s="120">
        <f t="shared" si="11"/>
        <v>0</v>
      </c>
      <c r="AB13" s="120">
        <f t="shared" si="12"/>
        <v>5</v>
      </c>
      <c r="AC13" s="120">
        <f t="shared" si="13"/>
        <v>0</v>
      </c>
      <c r="AD13" s="120">
        <f t="shared" si="14"/>
        <v>5</v>
      </c>
      <c r="AE13" s="120">
        <f t="shared" si="15"/>
        <v>0</v>
      </c>
      <c r="AF13" s="120">
        <f t="shared" si="16"/>
        <v>5</v>
      </c>
      <c r="AG13" s="120">
        <f t="shared" si="17"/>
        <v>0</v>
      </c>
      <c r="AH13" s="120">
        <f t="shared" si="18"/>
        <v>5</v>
      </c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</row>
    <row r="14" spans="1:69" s="120" customFormat="1" ht="3" customHeight="1" hidden="1">
      <c r="A14" s="104"/>
      <c r="B14" s="104"/>
      <c r="C14" s="236"/>
      <c r="D14" s="77"/>
      <c r="E14" s="70">
        <v>0</v>
      </c>
      <c r="F14" s="70">
        <v>0</v>
      </c>
      <c r="G14" s="56">
        <f t="shared" si="19"/>
        <v>0</v>
      </c>
      <c r="H14" s="119">
        <f t="shared" si="0"/>
        <v>5</v>
      </c>
      <c r="I14" s="70">
        <v>0</v>
      </c>
      <c r="J14" s="70">
        <v>0</v>
      </c>
      <c r="K14" s="56">
        <f t="shared" si="21"/>
        <v>0</v>
      </c>
      <c r="L14" s="119">
        <f t="shared" si="1"/>
        <v>5</v>
      </c>
      <c r="M14" s="70">
        <v>0</v>
      </c>
      <c r="N14" s="70">
        <v>0</v>
      </c>
      <c r="O14" s="56">
        <f t="shared" si="20"/>
        <v>0</v>
      </c>
      <c r="P14" s="119">
        <f t="shared" si="2"/>
        <v>5</v>
      </c>
      <c r="Q14" s="70">
        <v>0</v>
      </c>
      <c r="R14" s="70">
        <v>0</v>
      </c>
      <c r="S14" s="56">
        <f t="shared" si="22"/>
        <v>0</v>
      </c>
      <c r="T14" s="119">
        <f t="shared" si="3"/>
        <v>5</v>
      </c>
      <c r="U14" s="56">
        <f t="shared" si="23"/>
        <v>0</v>
      </c>
      <c r="V14" s="119">
        <f t="shared" si="4"/>
        <v>5</v>
      </c>
      <c r="X14" s="120">
        <v>11</v>
      </c>
      <c r="Y14" s="120">
        <f t="shared" si="9"/>
        <v>0</v>
      </c>
      <c r="Z14" s="120">
        <f t="shared" si="10"/>
        <v>5</v>
      </c>
      <c r="AA14" s="120">
        <f t="shared" si="11"/>
        <v>0</v>
      </c>
      <c r="AB14" s="120">
        <f t="shared" si="12"/>
        <v>5</v>
      </c>
      <c r="AC14" s="120">
        <f t="shared" si="13"/>
        <v>0</v>
      </c>
      <c r="AD14" s="120">
        <f t="shared" si="14"/>
        <v>5</v>
      </c>
      <c r="AE14" s="120">
        <f t="shared" si="15"/>
        <v>0</v>
      </c>
      <c r="AF14" s="120">
        <f t="shared" si="16"/>
        <v>5</v>
      </c>
      <c r="AG14" s="120">
        <f t="shared" si="17"/>
        <v>0</v>
      </c>
      <c r="AH14" s="120">
        <f t="shared" si="18"/>
        <v>5</v>
      </c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</row>
    <row r="15" spans="1:69" s="120" customFormat="1" ht="3" customHeight="1" hidden="1">
      <c r="A15" s="104"/>
      <c r="B15" s="104"/>
      <c r="C15" s="236"/>
      <c r="D15" s="77"/>
      <c r="E15" s="70">
        <v>0</v>
      </c>
      <c r="F15" s="70">
        <v>0</v>
      </c>
      <c r="G15" s="56">
        <f t="shared" si="19"/>
        <v>0</v>
      </c>
      <c r="H15" s="119">
        <f t="shared" si="0"/>
        <v>5</v>
      </c>
      <c r="I15" s="70">
        <v>0</v>
      </c>
      <c r="J15" s="70">
        <v>0</v>
      </c>
      <c r="K15" s="56">
        <f t="shared" si="21"/>
        <v>0</v>
      </c>
      <c r="L15" s="119">
        <f t="shared" si="1"/>
        <v>5</v>
      </c>
      <c r="M15" s="70">
        <v>0</v>
      </c>
      <c r="N15" s="70">
        <v>0</v>
      </c>
      <c r="O15" s="56">
        <f t="shared" si="20"/>
        <v>0</v>
      </c>
      <c r="P15" s="119">
        <f t="shared" si="2"/>
        <v>5</v>
      </c>
      <c r="Q15" s="70">
        <v>0</v>
      </c>
      <c r="R15" s="70">
        <v>0</v>
      </c>
      <c r="S15" s="56">
        <f t="shared" si="22"/>
        <v>0</v>
      </c>
      <c r="T15" s="119">
        <f t="shared" si="3"/>
        <v>5</v>
      </c>
      <c r="U15" s="56">
        <f t="shared" si="23"/>
        <v>0</v>
      </c>
      <c r="V15" s="119">
        <f t="shared" si="4"/>
        <v>5</v>
      </c>
      <c r="X15" s="120">
        <v>12</v>
      </c>
      <c r="Y15" s="120">
        <f t="shared" si="9"/>
        <v>0</v>
      </c>
      <c r="Z15" s="120">
        <f t="shared" si="10"/>
        <v>5</v>
      </c>
      <c r="AA15" s="120">
        <f t="shared" si="11"/>
        <v>0</v>
      </c>
      <c r="AB15" s="120">
        <f t="shared" si="12"/>
        <v>5</v>
      </c>
      <c r="AC15" s="120">
        <f t="shared" si="13"/>
        <v>0</v>
      </c>
      <c r="AD15" s="120">
        <f t="shared" si="14"/>
        <v>5</v>
      </c>
      <c r="AE15" s="120">
        <f t="shared" si="15"/>
        <v>0</v>
      </c>
      <c r="AF15" s="120">
        <f t="shared" si="16"/>
        <v>5</v>
      </c>
      <c r="AG15" s="120">
        <f t="shared" si="17"/>
        <v>0</v>
      </c>
      <c r="AH15" s="120">
        <f t="shared" si="18"/>
        <v>5</v>
      </c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</row>
    <row r="16" spans="1:69" s="120" customFormat="1" ht="3" customHeight="1" hidden="1">
      <c r="A16" s="104"/>
      <c r="B16" s="104"/>
      <c r="C16" s="236"/>
      <c r="D16" s="77"/>
      <c r="E16" s="70">
        <v>0</v>
      </c>
      <c r="F16" s="70">
        <v>0</v>
      </c>
      <c r="G16" s="56">
        <f t="shared" si="19"/>
        <v>0</v>
      </c>
      <c r="H16" s="119">
        <f t="shared" si="0"/>
        <v>5</v>
      </c>
      <c r="I16" s="70">
        <v>0</v>
      </c>
      <c r="J16" s="70">
        <v>0</v>
      </c>
      <c r="K16" s="56">
        <f t="shared" si="21"/>
        <v>0</v>
      </c>
      <c r="L16" s="119">
        <f t="shared" si="1"/>
        <v>5</v>
      </c>
      <c r="M16" s="70">
        <v>0</v>
      </c>
      <c r="N16" s="70">
        <v>0</v>
      </c>
      <c r="O16" s="56">
        <f t="shared" si="20"/>
        <v>0</v>
      </c>
      <c r="P16" s="119">
        <f t="shared" si="2"/>
        <v>5</v>
      </c>
      <c r="Q16" s="70">
        <v>0</v>
      </c>
      <c r="R16" s="70">
        <v>0</v>
      </c>
      <c r="S16" s="56">
        <f t="shared" si="22"/>
        <v>0</v>
      </c>
      <c r="T16" s="119">
        <f t="shared" si="3"/>
        <v>5</v>
      </c>
      <c r="U16" s="56">
        <f t="shared" si="23"/>
        <v>0</v>
      </c>
      <c r="V16" s="119">
        <f t="shared" si="4"/>
        <v>5</v>
      </c>
      <c r="X16" s="120">
        <v>13</v>
      </c>
      <c r="Y16" s="120">
        <f t="shared" si="9"/>
        <v>0</v>
      </c>
      <c r="Z16" s="120">
        <f t="shared" si="10"/>
        <v>5</v>
      </c>
      <c r="AA16" s="120">
        <f t="shared" si="11"/>
        <v>0</v>
      </c>
      <c r="AB16" s="120">
        <f t="shared" si="12"/>
        <v>5</v>
      </c>
      <c r="AC16" s="120">
        <f t="shared" si="13"/>
        <v>0</v>
      </c>
      <c r="AD16" s="120">
        <f t="shared" si="14"/>
        <v>5</v>
      </c>
      <c r="AE16" s="120">
        <f t="shared" si="15"/>
        <v>0</v>
      </c>
      <c r="AF16" s="120">
        <f t="shared" si="16"/>
        <v>5</v>
      </c>
      <c r="AG16" s="120">
        <f t="shared" si="17"/>
        <v>0</v>
      </c>
      <c r="AH16" s="120">
        <f t="shared" si="18"/>
        <v>5</v>
      </c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</row>
    <row r="17" spans="1:69" s="120" customFormat="1" ht="3" customHeight="1" hidden="1">
      <c r="A17" s="77"/>
      <c r="B17" s="77"/>
      <c r="C17" s="236"/>
      <c r="D17" s="77"/>
      <c r="E17" s="70">
        <v>0</v>
      </c>
      <c r="F17" s="70">
        <v>0</v>
      </c>
      <c r="G17" s="56">
        <f t="shared" si="19"/>
        <v>0</v>
      </c>
      <c r="H17" s="119">
        <f t="shared" si="0"/>
        <v>5</v>
      </c>
      <c r="I17" s="70">
        <v>0</v>
      </c>
      <c r="J17" s="70">
        <v>0</v>
      </c>
      <c r="K17" s="56">
        <f t="shared" si="21"/>
        <v>0</v>
      </c>
      <c r="L17" s="119">
        <f t="shared" si="1"/>
        <v>5</v>
      </c>
      <c r="M17" s="70">
        <v>0</v>
      </c>
      <c r="N17" s="70">
        <v>0</v>
      </c>
      <c r="O17" s="56">
        <f t="shared" si="20"/>
        <v>0</v>
      </c>
      <c r="P17" s="119">
        <f t="shared" si="2"/>
        <v>5</v>
      </c>
      <c r="Q17" s="70">
        <v>0</v>
      </c>
      <c r="R17" s="70">
        <v>0</v>
      </c>
      <c r="S17" s="56">
        <f t="shared" si="22"/>
        <v>0</v>
      </c>
      <c r="T17" s="119">
        <f t="shared" si="3"/>
        <v>5</v>
      </c>
      <c r="U17" s="56">
        <f t="shared" si="23"/>
        <v>0</v>
      </c>
      <c r="V17" s="119">
        <f t="shared" si="4"/>
        <v>5</v>
      </c>
      <c r="X17" s="120">
        <v>14</v>
      </c>
      <c r="Y17" s="120">
        <f t="shared" si="9"/>
        <v>0</v>
      </c>
      <c r="Z17" s="120">
        <f t="shared" si="10"/>
        <v>5</v>
      </c>
      <c r="AA17" s="120">
        <f t="shared" si="11"/>
        <v>0</v>
      </c>
      <c r="AB17" s="120">
        <f t="shared" si="12"/>
        <v>5</v>
      </c>
      <c r="AC17" s="120">
        <f t="shared" si="13"/>
        <v>0</v>
      </c>
      <c r="AD17" s="120">
        <f t="shared" si="14"/>
        <v>5</v>
      </c>
      <c r="AE17" s="120">
        <f t="shared" si="15"/>
        <v>0</v>
      </c>
      <c r="AF17" s="120">
        <f t="shared" si="16"/>
        <v>5</v>
      </c>
      <c r="AG17" s="120">
        <f t="shared" si="17"/>
        <v>0</v>
      </c>
      <c r="AH17" s="120">
        <f t="shared" si="18"/>
        <v>5</v>
      </c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</row>
    <row r="18" spans="1:69" s="120" customFormat="1" ht="3" customHeight="1" hidden="1">
      <c r="A18" s="77"/>
      <c r="B18" s="77"/>
      <c r="C18" s="236"/>
      <c r="D18" s="77"/>
      <c r="E18" s="70">
        <v>0</v>
      </c>
      <c r="F18" s="70">
        <v>0</v>
      </c>
      <c r="G18" s="56">
        <f t="shared" si="19"/>
        <v>0</v>
      </c>
      <c r="H18" s="119">
        <f t="shared" si="0"/>
        <v>5</v>
      </c>
      <c r="I18" s="70">
        <v>0</v>
      </c>
      <c r="J18" s="70">
        <v>0</v>
      </c>
      <c r="K18" s="56">
        <f t="shared" si="21"/>
        <v>0</v>
      </c>
      <c r="L18" s="119">
        <f t="shared" si="1"/>
        <v>5</v>
      </c>
      <c r="M18" s="70">
        <v>0</v>
      </c>
      <c r="N18" s="70">
        <v>0</v>
      </c>
      <c r="O18" s="56">
        <f t="shared" si="20"/>
        <v>0</v>
      </c>
      <c r="P18" s="119">
        <f t="shared" si="2"/>
        <v>5</v>
      </c>
      <c r="Q18" s="70">
        <v>0</v>
      </c>
      <c r="R18" s="70">
        <v>0</v>
      </c>
      <c r="S18" s="56">
        <f t="shared" si="22"/>
        <v>0</v>
      </c>
      <c r="T18" s="119">
        <f t="shared" si="3"/>
        <v>5</v>
      </c>
      <c r="U18" s="56">
        <f t="shared" si="23"/>
        <v>0</v>
      </c>
      <c r="V18" s="119">
        <f t="shared" si="4"/>
        <v>5</v>
      </c>
      <c r="X18" s="120">
        <v>15</v>
      </c>
      <c r="Y18" s="120">
        <f t="shared" si="9"/>
        <v>0</v>
      </c>
      <c r="Z18" s="120">
        <f t="shared" si="10"/>
        <v>5</v>
      </c>
      <c r="AA18" s="120">
        <f t="shared" si="11"/>
        <v>0</v>
      </c>
      <c r="AB18" s="120">
        <f t="shared" si="12"/>
        <v>5</v>
      </c>
      <c r="AC18" s="120">
        <f t="shared" si="13"/>
        <v>0</v>
      </c>
      <c r="AD18" s="120">
        <f t="shared" si="14"/>
        <v>5</v>
      </c>
      <c r="AE18" s="120">
        <f t="shared" si="15"/>
        <v>0</v>
      </c>
      <c r="AF18" s="120">
        <f t="shared" si="16"/>
        <v>5</v>
      </c>
      <c r="AG18" s="120">
        <f t="shared" si="17"/>
        <v>0</v>
      </c>
      <c r="AH18" s="120">
        <f t="shared" si="18"/>
        <v>5</v>
      </c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</row>
    <row r="19" spans="1:69" s="120" customFormat="1" ht="3" customHeight="1" hidden="1">
      <c r="A19" s="77"/>
      <c r="B19" s="77"/>
      <c r="C19" s="236"/>
      <c r="D19" s="77"/>
      <c r="E19" s="70">
        <v>0</v>
      </c>
      <c r="F19" s="70">
        <v>0</v>
      </c>
      <c r="G19" s="56">
        <f t="shared" si="19"/>
        <v>0</v>
      </c>
      <c r="H19" s="119">
        <f t="shared" si="0"/>
        <v>5</v>
      </c>
      <c r="I19" s="70">
        <v>0</v>
      </c>
      <c r="J19" s="70">
        <v>0</v>
      </c>
      <c r="K19" s="56">
        <f t="shared" si="21"/>
        <v>0</v>
      </c>
      <c r="L19" s="119">
        <f t="shared" si="1"/>
        <v>5</v>
      </c>
      <c r="M19" s="70">
        <v>0</v>
      </c>
      <c r="N19" s="70">
        <v>0</v>
      </c>
      <c r="O19" s="56">
        <f t="shared" si="20"/>
        <v>0</v>
      </c>
      <c r="P19" s="119">
        <f t="shared" si="2"/>
        <v>5</v>
      </c>
      <c r="Q19" s="70">
        <v>0</v>
      </c>
      <c r="R19" s="70">
        <v>0</v>
      </c>
      <c r="S19" s="56">
        <f t="shared" si="22"/>
        <v>0</v>
      </c>
      <c r="T19" s="119">
        <f t="shared" si="3"/>
        <v>5</v>
      </c>
      <c r="U19" s="56">
        <f t="shared" si="23"/>
        <v>0</v>
      </c>
      <c r="V19" s="119">
        <f t="shared" si="4"/>
        <v>5</v>
      </c>
      <c r="X19" s="120">
        <v>16</v>
      </c>
      <c r="Y19" s="120">
        <f t="shared" si="9"/>
        <v>0</v>
      </c>
      <c r="Z19" s="120">
        <f t="shared" si="10"/>
        <v>5</v>
      </c>
      <c r="AA19" s="120">
        <f t="shared" si="11"/>
        <v>0</v>
      </c>
      <c r="AB19" s="120">
        <f t="shared" si="12"/>
        <v>5</v>
      </c>
      <c r="AC19" s="120">
        <f t="shared" si="13"/>
        <v>0</v>
      </c>
      <c r="AD19" s="120">
        <f t="shared" si="14"/>
        <v>5</v>
      </c>
      <c r="AE19" s="120">
        <f t="shared" si="15"/>
        <v>0</v>
      </c>
      <c r="AF19" s="120">
        <f t="shared" si="16"/>
        <v>5</v>
      </c>
      <c r="AG19" s="120">
        <f t="shared" si="17"/>
        <v>0</v>
      </c>
      <c r="AH19" s="120">
        <f t="shared" si="18"/>
        <v>5</v>
      </c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</row>
    <row r="20" spans="1:69" s="120" customFormat="1" ht="3" customHeight="1" hidden="1">
      <c r="A20" s="77"/>
      <c r="B20" s="77"/>
      <c r="C20" s="236"/>
      <c r="D20" s="77"/>
      <c r="E20" s="70">
        <v>0</v>
      </c>
      <c r="F20" s="70">
        <v>0</v>
      </c>
      <c r="G20" s="56">
        <f t="shared" si="19"/>
        <v>0</v>
      </c>
      <c r="H20" s="119">
        <f t="shared" si="0"/>
        <v>5</v>
      </c>
      <c r="I20" s="70">
        <v>0</v>
      </c>
      <c r="J20" s="70">
        <v>0</v>
      </c>
      <c r="K20" s="56">
        <f t="shared" si="21"/>
        <v>0</v>
      </c>
      <c r="L20" s="119">
        <f t="shared" si="1"/>
        <v>5</v>
      </c>
      <c r="M20" s="70">
        <v>0</v>
      </c>
      <c r="N20" s="70">
        <v>0</v>
      </c>
      <c r="O20" s="56">
        <f t="shared" si="20"/>
        <v>0</v>
      </c>
      <c r="P20" s="119">
        <f t="shared" si="2"/>
        <v>5</v>
      </c>
      <c r="Q20" s="70">
        <v>0</v>
      </c>
      <c r="R20" s="70">
        <v>0</v>
      </c>
      <c r="S20" s="56">
        <f t="shared" si="22"/>
        <v>0</v>
      </c>
      <c r="T20" s="119">
        <f t="shared" si="3"/>
        <v>5</v>
      </c>
      <c r="U20" s="56">
        <f t="shared" si="23"/>
        <v>0</v>
      </c>
      <c r="V20" s="119">
        <f t="shared" si="4"/>
        <v>5</v>
      </c>
      <c r="X20" s="120">
        <v>17</v>
      </c>
      <c r="Y20" s="120">
        <f t="shared" si="9"/>
        <v>0</v>
      </c>
      <c r="Z20" s="120">
        <f t="shared" si="10"/>
        <v>5</v>
      </c>
      <c r="AA20" s="120">
        <f t="shared" si="11"/>
        <v>0</v>
      </c>
      <c r="AB20" s="120">
        <f t="shared" si="12"/>
        <v>5</v>
      </c>
      <c r="AC20" s="120">
        <f t="shared" si="13"/>
        <v>0</v>
      </c>
      <c r="AD20" s="120">
        <f t="shared" si="14"/>
        <v>5</v>
      </c>
      <c r="AE20" s="120">
        <f t="shared" si="15"/>
        <v>0</v>
      </c>
      <c r="AF20" s="120">
        <f t="shared" si="16"/>
        <v>5</v>
      </c>
      <c r="AG20" s="120">
        <f t="shared" si="17"/>
        <v>0</v>
      </c>
      <c r="AH20" s="120">
        <f t="shared" si="18"/>
        <v>5</v>
      </c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</row>
    <row r="21" spans="1:69" s="120" customFormat="1" ht="3" customHeight="1" hidden="1">
      <c r="A21" s="77"/>
      <c r="B21" s="77"/>
      <c r="C21" s="236"/>
      <c r="D21" s="77"/>
      <c r="E21" s="70">
        <v>0</v>
      </c>
      <c r="F21" s="70">
        <v>0</v>
      </c>
      <c r="G21" s="56">
        <f t="shared" si="19"/>
        <v>0</v>
      </c>
      <c r="H21" s="119">
        <f t="shared" si="0"/>
        <v>5</v>
      </c>
      <c r="I21" s="70">
        <v>0</v>
      </c>
      <c r="J21" s="70">
        <v>0</v>
      </c>
      <c r="K21" s="56">
        <f t="shared" si="21"/>
        <v>0</v>
      </c>
      <c r="L21" s="119">
        <f t="shared" si="1"/>
        <v>5</v>
      </c>
      <c r="M21" s="70">
        <v>0</v>
      </c>
      <c r="N21" s="70">
        <v>0</v>
      </c>
      <c r="O21" s="56">
        <f t="shared" si="20"/>
        <v>0</v>
      </c>
      <c r="P21" s="119">
        <f t="shared" si="2"/>
        <v>5</v>
      </c>
      <c r="Q21" s="70">
        <v>0</v>
      </c>
      <c r="R21" s="70">
        <v>0</v>
      </c>
      <c r="S21" s="56">
        <f t="shared" si="22"/>
        <v>0</v>
      </c>
      <c r="T21" s="119">
        <f t="shared" si="3"/>
        <v>5</v>
      </c>
      <c r="U21" s="56">
        <f t="shared" si="23"/>
        <v>0</v>
      </c>
      <c r="V21" s="119">
        <f t="shared" si="4"/>
        <v>5</v>
      </c>
      <c r="X21" s="120">
        <v>18</v>
      </c>
      <c r="Y21" s="120">
        <f t="shared" si="9"/>
        <v>0</v>
      </c>
      <c r="Z21" s="120">
        <f t="shared" si="10"/>
        <v>5</v>
      </c>
      <c r="AA21" s="120">
        <f t="shared" si="11"/>
        <v>0</v>
      </c>
      <c r="AB21" s="120">
        <f t="shared" si="12"/>
        <v>5</v>
      </c>
      <c r="AC21" s="120">
        <f t="shared" si="13"/>
        <v>0</v>
      </c>
      <c r="AD21" s="120">
        <f t="shared" si="14"/>
        <v>5</v>
      </c>
      <c r="AE21" s="120">
        <f t="shared" si="15"/>
        <v>0</v>
      </c>
      <c r="AF21" s="120">
        <f t="shared" si="16"/>
        <v>5</v>
      </c>
      <c r="AG21" s="120">
        <f t="shared" si="17"/>
        <v>0</v>
      </c>
      <c r="AH21" s="120">
        <f t="shared" si="18"/>
        <v>5</v>
      </c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</row>
    <row r="22" spans="1:69" s="120" customFormat="1" ht="3" customHeight="1" hidden="1">
      <c r="A22" s="77"/>
      <c r="B22" s="77"/>
      <c r="C22" s="236"/>
      <c r="D22" s="77"/>
      <c r="E22" s="70">
        <v>0</v>
      </c>
      <c r="F22" s="70">
        <v>0</v>
      </c>
      <c r="G22" s="56">
        <f t="shared" si="19"/>
        <v>0</v>
      </c>
      <c r="H22" s="119">
        <f t="shared" si="0"/>
        <v>5</v>
      </c>
      <c r="I22" s="70">
        <v>0</v>
      </c>
      <c r="J22" s="70">
        <v>0</v>
      </c>
      <c r="K22" s="56">
        <f t="shared" si="21"/>
        <v>0</v>
      </c>
      <c r="L22" s="119">
        <f t="shared" si="1"/>
        <v>5</v>
      </c>
      <c r="M22" s="70">
        <v>0</v>
      </c>
      <c r="N22" s="70">
        <v>0</v>
      </c>
      <c r="O22" s="56">
        <f t="shared" si="20"/>
        <v>0</v>
      </c>
      <c r="P22" s="119">
        <f t="shared" si="2"/>
        <v>5</v>
      </c>
      <c r="Q22" s="70">
        <v>0</v>
      </c>
      <c r="R22" s="70">
        <v>0</v>
      </c>
      <c r="S22" s="56">
        <f t="shared" si="22"/>
        <v>0</v>
      </c>
      <c r="T22" s="119">
        <f t="shared" si="3"/>
        <v>5</v>
      </c>
      <c r="U22" s="56">
        <f t="shared" si="23"/>
        <v>0</v>
      </c>
      <c r="V22" s="119">
        <f t="shared" si="4"/>
        <v>5</v>
      </c>
      <c r="X22" s="120">
        <v>19</v>
      </c>
      <c r="Y22" s="120">
        <f t="shared" si="9"/>
        <v>0</v>
      </c>
      <c r="Z22" s="120">
        <f t="shared" si="10"/>
        <v>5</v>
      </c>
      <c r="AA22" s="120">
        <f t="shared" si="11"/>
        <v>0</v>
      </c>
      <c r="AB22" s="120">
        <f t="shared" si="12"/>
        <v>5</v>
      </c>
      <c r="AC22" s="120">
        <f t="shared" si="13"/>
        <v>0</v>
      </c>
      <c r="AD22" s="120">
        <f t="shared" si="14"/>
        <v>5</v>
      </c>
      <c r="AE22" s="120">
        <f t="shared" si="15"/>
        <v>0</v>
      </c>
      <c r="AF22" s="120">
        <f t="shared" si="16"/>
        <v>5</v>
      </c>
      <c r="AG22" s="120">
        <f t="shared" si="17"/>
        <v>0</v>
      </c>
      <c r="AH22" s="120">
        <f t="shared" si="18"/>
        <v>5</v>
      </c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</row>
    <row r="23" spans="1:69" s="120" customFormat="1" ht="3" customHeight="1" hidden="1">
      <c r="A23" s="77"/>
      <c r="B23" s="77"/>
      <c r="C23" s="237"/>
      <c r="D23" s="77"/>
      <c r="E23" s="70">
        <v>0</v>
      </c>
      <c r="F23" s="70">
        <v>0</v>
      </c>
      <c r="G23" s="56">
        <f t="shared" si="19"/>
        <v>0</v>
      </c>
      <c r="H23" s="119">
        <f t="shared" si="0"/>
        <v>5</v>
      </c>
      <c r="I23" s="70">
        <v>0</v>
      </c>
      <c r="J23" s="70">
        <v>0</v>
      </c>
      <c r="K23" s="56">
        <f t="shared" si="21"/>
        <v>0</v>
      </c>
      <c r="L23" s="119">
        <f t="shared" si="1"/>
        <v>5</v>
      </c>
      <c r="M23" s="70">
        <v>0</v>
      </c>
      <c r="N23" s="70">
        <v>0</v>
      </c>
      <c r="O23" s="56">
        <f t="shared" si="20"/>
        <v>0</v>
      </c>
      <c r="P23" s="119">
        <f t="shared" si="2"/>
        <v>5</v>
      </c>
      <c r="Q23" s="70">
        <v>0</v>
      </c>
      <c r="R23" s="70">
        <v>0</v>
      </c>
      <c r="S23" s="56">
        <f t="shared" si="22"/>
        <v>0</v>
      </c>
      <c r="T23" s="119">
        <f t="shared" si="3"/>
        <v>5</v>
      </c>
      <c r="U23" s="56">
        <f t="shared" si="23"/>
        <v>0</v>
      </c>
      <c r="V23" s="119">
        <f t="shared" si="4"/>
        <v>5</v>
      </c>
      <c r="X23" s="120">
        <v>20</v>
      </c>
      <c r="Y23" s="120">
        <f t="shared" si="9"/>
        <v>0</v>
      </c>
      <c r="Z23" s="120">
        <f t="shared" si="10"/>
        <v>5</v>
      </c>
      <c r="AA23" s="120">
        <f t="shared" si="11"/>
        <v>0</v>
      </c>
      <c r="AB23" s="120">
        <f t="shared" si="12"/>
        <v>5</v>
      </c>
      <c r="AC23" s="120">
        <f t="shared" si="13"/>
        <v>0</v>
      </c>
      <c r="AD23" s="120">
        <f t="shared" si="14"/>
        <v>5</v>
      </c>
      <c r="AE23" s="120">
        <f t="shared" si="15"/>
        <v>0</v>
      </c>
      <c r="AF23" s="120">
        <f t="shared" si="16"/>
        <v>5</v>
      </c>
      <c r="AG23" s="120">
        <f t="shared" si="17"/>
        <v>0</v>
      </c>
      <c r="AH23" s="120">
        <f t="shared" si="18"/>
        <v>5</v>
      </c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</row>
    <row r="24" spans="1:69" s="120" customFormat="1" ht="3" customHeight="1" hidden="1">
      <c r="A24" s="77"/>
      <c r="B24" s="77"/>
      <c r="C24" s="237"/>
      <c r="D24" s="77"/>
      <c r="E24" s="70">
        <v>0</v>
      </c>
      <c r="F24" s="70">
        <v>0</v>
      </c>
      <c r="G24" s="56">
        <f t="shared" si="19"/>
        <v>0</v>
      </c>
      <c r="H24" s="119">
        <f t="shared" si="0"/>
        <v>5</v>
      </c>
      <c r="I24" s="70">
        <v>0</v>
      </c>
      <c r="J24" s="70">
        <v>0</v>
      </c>
      <c r="K24" s="56">
        <f t="shared" si="21"/>
        <v>0</v>
      </c>
      <c r="L24" s="119">
        <f t="shared" si="1"/>
        <v>5</v>
      </c>
      <c r="M24" s="70">
        <v>0</v>
      </c>
      <c r="N24" s="70">
        <v>0</v>
      </c>
      <c r="O24" s="56">
        <f t="shared" si="20"/>
        <v>0</v>
      </c>
      <c r="P24" s="119">
        <f t="shared" si="2"/>
        <v>5</v>
      </c>
      <c r="Q24" s="70">
        <v>0</v>
      </c>
      <c r="R24" s="70">
        <v>0</v>
      </c>
      <c r="S24" s="56">
        <f t="shared" si="22"/>
        <v>0</v>
      </c>
      <c r="T24" s="119">
        <f t="shared" si="3"/>
        <v>5</v>
      </c>
      <c r="U24" s="56">
        <f t="shared" si="23"/>
        <v>0</v>
      </c>
      <c r="V24" s="119">
        <f t="shared" si="4"/>
        <v>5</v>
      </c>
      <c r="X24" s="120">
        <v>21</v>
      </c>
      <c r="Y24" s="120">
        <f t="shared" si="9"/>
        <v>0</v>
      </c>
      <c r="Z24" s="120">
        <f t="shared" si="10"/>
        <v>5</v>
      </c>
      <c r="AA24" s="120">
        <f t="shared" si="11"/>
        <v>0</v>
      </c>
      <c r="AB24" s="120">
        <f t="shared" si="12"/>
        <v>5</v>
      </c>
      <c r="AC24" s="120">
        <f t="shared" si="13"/>
        <v>0</v>
      </c>
      <c r="AD24" s="120">
        <f t="shared" si="14"/>
        <v>5</v>
      </c>
      <c r="AE24" s="120">
        <f t="shared" si="15"/>
        <v>0</v>
      </c>
      <c r="AF24" s="120">
        <f t="shared" si="16"/>
        <v>5</v>
      </c>
      <c r="AG24" s="120">
        <f t="shared" si="17"/>
        <v>0</v>
      </c>
      <c r="AH24" s="120">
        <f t="shared" si="18"/>
        <v>5</v>
      </c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</row>
    <row r="25" spans="1:69" s="120" customFormat="1" ht="3" customHeight="1" hidden="1">
      <c r="A25" s="77"/>
      <c r="B25" s="77"/>
      <c r="C25" s="237"/>
      <c r="D25" s="77"/>
      <c r="E25" s="70">
        <v>0</v>
      </c>
      <c r="F25" s="70">
        <v>0</v>
      </c>
      <c r="G25" s="56">
        <f t="shared" si="19"/>
        <v>0</v>
      </c>
      <c r="H25" s="119">
        <f t="shared" si="0"/>
        <v>5</v>
      </c>
      <c r="I25" s="70">
        <v>0</v>
      </c>
      <c r="J25" s="70">
        <v>0</v>
      </c>
      <c r="K25" s="56">
        <f t="shared" si="21"/>
        <v>0</v>
      </c>
      <c r="L25" s="119">
        <f t="shared" si="1"/>
        <v>5</v>
      </c>
      <c r="M25" s="70">
        <v>0</v>
      </c>
      <c r="N25" s="70">
        <v>0</v>
      </c>
      <c r="O25" s="56">
        <f t="shared" si="20"/>
        <v>0</v>
      </c>
      <c r="P25" s="119">
        <f t="shared" si="2"/>
        <v>5</v>
      </c>
      <c r="Q25" s="70">
        <v>0</v>
      </c>
      <c r="R25" s="70">
        <v>0</v>
      </c>
      <c r="S25" s="56">
        <f t="shared" si="22"/>
        <v>0</v>
      </c>
      <c r="T25" s="119">
        <f t="shared" si="3"/>
        <v>5</v>
      </c>
      <c r="U25" s="56">
        <f t="shared" si="23"/>
        <v>0</v>
      </c>
      <c r="V25" s="119">
        <f t="shared" si="4"/>
        <v>5</v>
      </c>
      <c r="X25" s="120">
        <v>22</v>
      </c>
      <c r="Y25" s="120">
        <f t="shared" si="9"/>
        <v>0</v>
      </c>
      <c r="Z25" s="120">
        <f t="shared" si="10"/>
        <v>5</v>
      </c>
      <c r="AA25" s="120">
        <f t="shared" si="11"/>
        <v>0</v>
      </c>
      <c r="AB25" s="120">
        <f t="shared" si="12"/>
        <v>5</v>
      </c>
      <c r="AC25" s="120">
        <f t="shared" si="13"/>
        <v>0</v>
      </c>
      <c r="AD25" s="120">
        <f t="shared" si="14"/>
        <v>5</v>
      </c>
      <c r="AE25" s="120">
        <f t="shared" si="15"/>
        <v>0</v>
      </c>
      <c r="AF25" s="120">
        <f t="shared" si="16"/>
        <v>5</v>
      </c>
      <c r="AG25" s="120">
        <f t="shared" si="17"/>
        <v>0</v>
      </c>
      <c r="AH25" s="120">
        <f t="shared" si="18"/>
        <v>5</v>
      </c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</row>
    <row r="26" spans="1:69" s="120" customFormat="1" ht="3" customHeight="1" hidden="1">
      <c r="A26" s="77"/>
      <c r="B26" s="77"/>
      <c r="C26" s="237"/>
      <c r="D26" s="77"/>
      <c r="E26" s="70">
        <v>0</v>
      </c>
      <c r="F26" s="70">
        <v>0</v>
      </c>
      <c r="G26" s="56">
        <f t="shared" si="19"/>
        <v>0</v>
      </c>
      <c r="H26" s="119">
        <f t="shared" si="0"/>
        <v>5</v>
      </c>
      <c r="I26" s="70">
        <v>0</v>
      </c>
      <c r="J26" s="70">
        <v>0</v>
      </c>
      <c r="K26" s="56">
        <f t="shared" si="21"/>
        <v>0</v>
      </c>
      <c r="L26" s="119">
        <f t="shared" si="1"/>
        <v>5</v>
      </c>
      <c r="M26" s="70">
        <v>0</v>
      </c>
      <c r="N26" s="70">
        <v>0</v>
      </c>
      <c r="O26" s="56">
        <f t="shared" si="20"/>
        <v>0</v>
      </c>
      <c r="P26" s="119">
        <f t="shared" si="2"/>
        <v>5</v>
      </c>
      <c r="Q26" s="70">
        <v>0</v>
      </c>
      <c r="R26" s="70">
        <v>0</v>
      </c>
      <c r="S26" s="56">
        <f t="shared" si="22"/>
        <v>0</v>
      </c>
      <c r="T26" s="119">
        <f t="shared" si="3"/>
        <v>5</v>
      </c>
      <c r="U26" s="56">
        <f t="shared" si="23"/>
        <v>0</v>
      </c>
      <c r="V26" s="119">
        <f t="shared" si="4"/>
        <v>5</v>
      </c>
      <c r="X26" s="120">
        <v>23</v>
      </c>
      <c r="Y26" s="120">
        <f t="shared" si="9"/>
        <v>0</v>
      </c>
      <c r="Z26" s="120">
        <f t="shared" si="10"/>
        <v>5</v>
      </c>
      <c r="AA26" s="120">
        <f t="shared" si="11"/>
        <v>0</v>
      </c>
      <c r="AB26" s="120">
        <f t="shared" si="12"/>
        <v>5</v>
      </c>
      <c r="AC26" s="120">
        <f t="shared" si="13"/>
        <v>0</v>
      </c>
      <c r="AD26" s="120">
        <f t="shared" si="14"/>
        <v>5</v>
      </c>
      <c r="AE26" s="120">
        <f t="shared" si="15"/>
        <v>0</v>
      </c>
      <c r="AF26" s="120">
        <f t="shared" si="16"/>
        <v>5</v>
      </c>
      <c r="AG26" s="120">
        <f t="shared" si="17"/>
        <v>0</v>
      </c>
      <c r="AH26" s="120">
        <f t="shared" si="18"/>
        <v>5</v>
      </c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</row>
    <row r="27" spans="1:247" ht="3" customHeight="1" hidden="1">
      <c r="A27" s="130"/>
      <c r="B27" s="143"/>
      <c r="C27" s="238"/>
      <c r="D27" s="82"/>
      <c r="E27" s="131">
        <v>0</v>
      </c>
      <c r="F27" s="132">
        <v>0</v>
      </c>
      <c r="G27" s="133">
        <f>E27+F27</f>
        <v>0</v>
      </c>
      <c r="H27" s="134">
        <f t="shared" si="0"/>
        <v>5</v>
      </c>
      <c r="I27" s="16">
        <v>0</v>
      </c>
      <c r="J27" s="86">
        <v>0</v>
      </c>
      <c r="K27" s="135">
        <f t="shared" si="21"/>
        <v>0</v>
      </c>
      <c r="L27" s="115">
        <f t="shared" si="1"/>
        <v>5</v>
      </c>
      <c r="M27" s="16">
        <v>0</v>
      </c>
      <c r="N27" s="2">
        <v>0</v>
      </c>
      <c r="O27" s="135">
        <f t="shared" si="20"/>
        <v>0</v>
      </c>
      <c r="P27" s="115">
        <f t="shared" si="2"/>
        <v>5</v>
      </c>
      <c r="Q27" s="16">
        <v>0</v>
      </c>
      <c r="R27" s="2">
        <v>0</v>
      </c>
      <c r="S27" s="114">
        <f t="shared" si="22"/>
        <v>0</v>
      </c>
      <c r="T27" s="115">
        <f t="shared" si="3"/>
        <v>5</v>
      </c>
      <c r="U27" s="127">
        <f>G27+K27+O27+S27</f>
        <v>0</v>
      </c>
      <c r="V27" s="115">
        <f t="shared" si="4"/>
        <v>5</v>
      </c>
      <c r="W27" s="58"/>
      <c r="X27" s="58">
        <v>24</v>
      </c>
      <c r="Y27" s="58">
        <f t="shared" si="9"/>
        <v>0</v>
      </c>
      <c r="Z27" s="58">
        <f t="shared" si="10"/>
        <v>5</v>
      </c>
      <c r="AA27" s="58">
        <f t="shared" si="11"/>
        <v>0</v>
      </c>
      <c r="AB27" s="58">
        <f t="shared" si="12"/>
        <v>5</v>
      </c>
      <c r="AC27" s="58">
        <f t="shared" si="13"/>
        <v>0</v>
      </c>
      <c r="AD27" s="58">
        <f t="shared" si="14"/>
        <v>5</v>
      </c>
      <c r="AE27" s="58">
        <f t="shared" si="15"/>
        <v>0</v>
      </c>
      <c r="AF27" s="58">
        <f t="shared" si="16"/>
        <v>5</v>
      </c>
      <c r="AG27" s="58">
        <f t="shared" si="17"/>
        <v>0</v>
      </c>
      <c r="AH27" s="58">
        <f t="shared" si="18"/>
        <v>5</v>
      </c>
      <c r="AI27" s="59"/>
      <c r="AJ27" s="59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IJ27" s="27"/>
      <c r="IK27" s="27"/>
      <c r="IL27" s="27"/>
      <c r="IM27" s="27"/>
    </row>
    <row r="28" spans="1:247" ht="3" customHeight="1" hidden="1">
      <c r="A28" s="44"/>
      <c r="B28" s="140"/>
      <c r="C28" s="239"/>
      <c r="D28" s="46"/>
      <c r="E28" s="18">
        <v>0</v>
      </c>
      <c r="F28" s="11">
        <v>0</v>
      </c>
      <c r="G28" s="42">
        <f>E28+F28</f>
        <v>0</v>
      </c>
      <c r="H28" s="10">
        <f t="shared" si="0"/>
        <v>5</v>
      </c>
      <c r="I28" s="17">
        <v>0</v>
      </c>
      <c r="J28" s="2">
        <v>0</v>
      </c>
      <c r="K28" s="1">
        <f t="shared" si="21"/>
        <v>0</v>
      </c>
      <c r="L28" s="55">
        <f t="shared" si="1"/>
        <v>5</v>
      </c>
      <c r="M28" s="16">
        <v>0</v>
      </c>
      <c r="N28" s="2">
        <v>0</v>
      </c>
      <c r="O28" s="1">
        <f t="shared" si="20"/>
        <v>0</v>
      </c>
      <c r="P28" s="55">
        <f t="shared" si="2"/>
        <v>5</v>
      </c>
      <c r="Q28" s="16">
        <v>0</v>
      </c>
      <c r="R28" s="3">
        <v>0</v>
      </c>
      <c r="S28" s="56">
        <f t="shared" si="22"/>
        <v>0</v>
      </c>
      <c r="T28" s="55">
        <f t="shared" si="3"/>
        <v>5</v>
      </c>
      <c r="U28" s="60">
        <f>G28+K28+O28+S28</f>
        <v>0</v>
      </c>
      <c r="V28" s="55">
        <f t="shared" si="4"/>
        <v>5</v>
      </c>
      <c r="W28" s="58"/>
      <c r="X28" s="58">
        <v>25</v>
      </c>
      <c r="Y28" s="58">
        <f t="shared" si="9"/>
        <v>0</v>
      </c>
      <c r="Z28" s="58">
        <f t="shared" si="10"/>
        <v>5</v>
      </c>
      <c r="AA28" s="58">
        <f t="shared" si="11"/>
        <v>0</v>
      </c>
      <c r="AB28" s="58">
        <f t="shared" si="12"/>
        <v>5</v>
      </c>
      <c r="AC28" s="58">
        <f t="shared" si="13"/>
        <v>0</v>
      </c>
      <c r="AD28" s="58">
        <f t="shared" si="14"/>
        <v>5</v>
      </c>
      <c r="AE28" s="58">
        <f t="shared" si="15"/>
        <v>0</v>
      </c>
      <c r="AF28" s="58">
        <f t="shared" si="16"/>
        <v>5</v>
      </c>
      <c r="AG28" s="58">
        <f t="shared" si="17"/>
        <v>0</v>
      </c>
      <c r="AH28" s="58">
        <f t="shared" si="18"/>
        <v>5</v>
      </c>
      <c r="AI28" s="59"/>
      <c r="AJ28" s="59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IJ28" s="27"/>
      <c r="IK28" s="27"/>
      <c r="IL28" s="27"/>
      <c r="IM28" s="27"/>
    </row>
    <row r="29" spans="1:247" ht="7.5" customHeight="1" hidden="1">
      <c r="A29" s="44"/>
      <c r="B29" s="140"/>
      <c r="C29" s="239"/>
      <c r="D29" s="46"/>
      <c r="E29" s="18">
        <v>0</v>
      </c>
      <c r="F29" s="11">
        <v>0</v>
      </c>
      <c r="G29" s="42">
        <f>E29+F29</f>
        <v>0</v>
      </c>
      <c r="H29" s="10">
        <f t="shared" si="0"/>
        <v>5</v>
      </c>
      <c r="I29" s="17">
        <v>0</v>
      </c>
      <c r="J29" s="3">
        <v>0</v>
      </c>
      <c r="K29" s="1">
        <f t="shared" si="21"/>
        <v>0</v>
      </c>
      <c r="L29" s="55">
        <f t="shared" si="1"/>
        <v>5</v>
      </c>
      <c r="M29" s="16">
        <v>0</v>
      </c>
      <c r="N29" s="2">
        <v>0</v>
      </c>
      <c r="O29" s="1">
        <f t="shared" si="20"/>
        <v>0</v>
      </c>
      <c r="P29" s="55">
        <f t="shared" si="2"/>
        <v>5</v>
      </c>
      <c r="Q29" s="16">
        <v>0</v>
      </c>
      <c r="R29" s="3">
        <v>0</v>
      </c>
      <c r="S29" s="56">
        <f t="shared" si="22"/>
        <v>0</v>
      </c>
      <c r="T29" s="55">
        <f t="shared" si="3"/>
        <v>5</v>
      </c>
      <c r="U29" s="60">
        <f>G29+K29+O29+S29</f>
        <v>0</v>
      </c>
      <c r="V29" s="55">
        <f t="shared" si="4"/>
        <v>5</v>
      </c>
      <c r="W29" s="58"/>
      <c r="X29" s="58">
        <v>26</v>
      </c>
      <c r="Y29" s="58">
        <f t="shared" si="9"/>
        <v>0</v>
      </c>
      <c r="Z29" s="58">
        <f t="shared" si="10"/>
        <v>5</v>
      </c>
      <c r="AA29" s="58">
        <f t="shared" si="11"/>
        <v>0</v>
      </c>
      <c r="AB29" s="58">
        <f t="shared" si="12"/>
        <v>5</v>
      </c>
      <c r="AC29" s="58">
        <f t="shared" si="13"/>
        <v>0</v>
      </c>
      <c r="AD29" s="58">
        <f t="shared" si="14"/>
        <v>5</v>
      </c>
      <c r="AE29" s="58">
        <f t="shared" si="15"/>
        <v>0</v>
      </c>
      <c r="AF29" s="58">
        <f t="shared" si="16"/>
        <v>5</v>
      </c>
      <c r="AG29" s="58">
        <f t="shared" si="17"/>
        <v>0</v>
      </c>
      <c r="AH29" s="58">
        <f t="shared" si="18"/>
        <v>5</v>
      </c>
      <c r="AI29" s="59"/>
      <c r="AJ29" s="59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IJ29" s="27"/>
      <c r="IK29" s="27"/>
      <c r="IL29" s="27"/>
      <c r="IM29" s="27"/>
    </row>
    <row r="30" spans="1:247" ht="7.5" customHeight="1" thickBot="1">
      <c r="A30" s="47"/>
      <c r="B30" s="141"/>
      <c r="C30" s="240"/>
      <c r="D30" s="49"/>
      <c r="E30" s="19">
        <v>0</v>
      </c>
      <c r="F30" s="5">
        <v>0</v>
      </c>
      <c r="G30" s="6">
        <f>E30+F30</f>
        <v>0</v>
      </c>
      <c r="H30" s="7">
        <f>VLOOKUP(G30,Y$4:Z$30,2,FALSE)</f>
        <v>5</v>
      </c>
      <c r="I30" s="17">
        <v>0</v>
      </c>
      <c r="J30" s="2">
        <v>0</v>
      </c>
      <c r="K30" s="1">
        <f t="shared" si="21"/>
        <v>0</v>
      </c>
      <c r="L30" s="7">
        <f>VLOOKUP(K30,AA$4:AB$30,2,FALSE)</f>
        <v>5</v>
      </c>
      <c r="M30" s="16">
        <v>0</v>
      </c>
      <c r="N30" s="2">
        <v>0</v>
      </c>
      <c r="O30" s="1">
        <f t="shared" si="20"/>
        <v>0</v>
      </c>
      <c r="P30" s="61">
        <f>VLOOKUP(O30,AC$4:AD$30,2,FALSE)</f>
        <v>5</v>
      </c>
      <c r="Q30" s="16">
        <v>0</v>
      </c>
      <c r="R30" s="3">
        <v>0</v>
      </c>
      <c r="S30" s="56">
        <f t="shared" si="22"/>
        <v>0</v>
      </c>
      <c r="T30" s="61">
        <f>VLOOKUP(S30,AE$4:AF$30,2,FALSE)</f>
        <v>5</v>
      </c>
      <c r="U30" s="63">
        <f>G30+K30+O30+S30</f>
        <v>0</v>
      </c>
      <c r="V30" s="61">
        <f>VLOOKUP(U30,AG$4:AH$30,2,FALSE)</f>
        <v>5</v>
      </c>
      <c r="W30" s="58"/>
      <c r="X30" s="58">
        <v>27</v>
      </c>
      <c r="Y30" s="58">
        <f t="shared" si="9"/>
        <v>0</v>
      </c>
      <c r="Z30" s="58">
        <f t="shared" si="10"/>
        <v>5</v>
      </c>
      <c r="AA30" s="58">
        <f t="shared" si="11"/>
        <v>0</v>
      </c>
      <c r="AB30" s="58">
        <f t="shared" si="12"/>
        <v>5</v>
      </c>
      <c r="AC30" s="58">
        <f t="shared" si="13"/>
        <v>0</v>
      </c>
      <c r="AD30" s="58">
        <f t="shared" si="14"/>
        <v>5</v>
      </c>
      <c r="AE30" s="58">
        <f t="shared" si="15"/>
        <v>0</v>
      </c>
      <c r="AF30" s="58">
        <f t="shared" si="16"/>
        <v>5</v>
      </c>
      <c r="AG30" s="58">
        <f t="shared" si="17"/>
        <v>0</v>
      </c>
      <c r="AH30" s="58">
        <f t="shared" si="18"/>
        <v>5</v>
      </c>
      <c r="AI30" s="59"/>
      <c r="AJ30" s="59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IJ30" s="27"/>
      <c r="IK30" s="27"/>
      <c r="IL30" s="27"/>
      <c r="IM30" s="27"/>
    </row>
    <row r="31" ht="18" thickBot="1"/>
    <row r="32" spans="1:247" s="41" customFormat="1" ht="34.5" thickBot="1">
      <c r="A32" s="34" t="s">
        <v>15</v>
      </c>
      <c r="B32" s="136"/>
      <c r="C32" s="232"/>
      <c r="D32" s="36"/>
      <c r="E32" s="37"/>
      <c r="F32" s="38" t="s">
        <v>6</v>
      </c>
      <c r="G32" s="36"/>
      <c r="H32" s="35"/>
      <c r="I32" s="38"/>
      <c r="J32" s="36"/>
      <c r="K32" s="36"/>
      <c r="L32" s="36"/>
      <c r="M32" s="37"/>
      <c r="N32" s="38" t="s">
        <v>6</v>
      </c>
      <c r="O32" s="36"/>
      <c r="P32" s="35"/>
      <c r="Q32" s="38"/>
      <c r="R32" s="36"/>
      <c r="S32" s="36"/>
      <c r="T32" s="36"/>
      <c r="U32" s="36"/>
      <c r="V32" s="39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</row>
    <row r="33" spans="1:244" s="28" customFormat="1" ht="32.25" customHeight="1" thickBot="1">
      <c r="A33" s="20" t="s">
        <v>8</v>
      </c>
      <c r="B33" s="137"/>
      <c r="C33" s="233" t="s">
        <v>7</v>
      </c>
      <c r="D33" s="22" t="s">
        <v>5</v>
      </c>
      <c r="E33" s="12" t="s">
        <v>0</v>
      </c>
      <c r="F33" s="13"/>
      <c r="G33" s="249"/>
      <c r="H33" s="250"/>
      <c r="I33" s="12" t="s">
        <v>1</v>
      </c>
      <c r="J33" s="13"/>
      <c r="K33" s="249"/>
      <c r="L33" s="250"/>
      <c r="M33" s="12" t="s">
        <v>2</v>
      </c>
      <c r="N33" s="13"/>
      <c r="O33" s="249"/>
      <c r="P33" s="250"/>
      <c r="Q33" s="12" t="s">
        <v>3</v>
      </c>
      <c r="R33" s="13"/>
      <c r="S33" s="249"/>
      <c r="T33" s="250"/>
      <c r="U33" s="251" t="s">
        <v>4</v>
      </c>
      <c r="V33" s="252"/>
      <c r="X33" s="29"/>
      <c r="Y33" s="29" t="s">
        <v>0</v>
      </c>
      <c r="Z33" s="29"/>
      <c r="AA33" s="28" t="s">
        <v>1</v>
      </c>
      <c r="AC33" s="29" t="s">
        <v>2</v>
      </c>
      <c r="AD33" s="29"/>
      <c r="AE33" s="28" t="s">
        <v>3</v>
      </c>
      <c r="AG33" s="28" t="s">
        <v>4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IJ33" s="30"/>
    </row>
    <row r="34" spans="1:244" s="31" customFormat="1" ht="16.5">
      <c r="A34" s="108"/>
      <c r="B34" s="108"/>
      <c r="C34" s="242"/>
      <c r="D34" s="67"/>
      <c r="E34" s="109" t="s">
        <v>12</v>
      </c>
      <c r="F34" s="110" t="s">
        <v>13</v>
      </c>
      <c r="G34" s="111" t="s">
        <v>10</v>
      </c>
      <c r="H34" s="67" t="s">
        <v>9</v>
      </c>
      <c r="I34" s="109" t="s">
        <v>12</v>
      </c>
      <c r="J34" s="110" t="s">
        <v>13</v>
      </c>
      <c r="K34" s="111" t="s">
        <v>10</v>
      </c>
      <c r="L34" s="67" t="s">
        <v>9</v>
      </c>
      <c r="M34" s="109" t="s">
        <v>12</v>
      </c>
      <c r="N34" s="110" t="s">
        <v>13</v>
      </c>
      <c r="O34" s="111" t="s">
        <v>10</v>
      </c>
      <c r="P34" s="67" t="s">
        <v>9</v>
      </c>
      <c r="Q34" s="109" t="s">
        <v>12</v>
      </c>
      <c r="R34" s="110" t="s">
        <v>13</v>
      </c>
      <c r="S34" s="111" t="s">
        <v>10</v>
      </c>
      <c r="T34" s="67" t="s">
        <v>9</v>
      </c>
      <c r="U34" s="112" t="s">
        <v>11</v>
      </c>
      <c r="V34" s="67" t="s">
        <v>9</v>
      </c>
      <c r="IJ34" s="32"/>
    </row>
    <row r="35" spans="1:69" s="120" customFormat="1" ht="16.5">
      <c r="A35" s="144">
        <v>139</v>
      </c>
      <c r="B35" s="145">
        <v>13</v>
      </c>
      <c r="C35" s="243" t="s">
        <v>36</v>
      </c>
      <c r="D35" s="85"/>
      <c r="E35" s="70">
        <v>12.5</v>
      </c>
      <c r="F35" s="70">
        <v>0.4</v>
      </c>
      <c r="G35" s="56">
        <f>SUM(E35-F35)</f>
        <v>12.1</v>
      </c>
      <c r="H35" s="128">
        <f aca="true" t="shared" si="24" ref="H35:H61">VLOOKUP(G35,Y$35:Z$62,2,FALSE)</f>
        <v>1</v>
      </c>
      <c r="I35" s="70">
        <v>13.5</v>
      </c>
      <c r="J35" s="70">
        <v>2.1</v>
      </c>
      <c r="K35" s="56">
        <f>SUM(I35-J35)</f>
        <v>11.4</v>
      </c>
      <c r="L35" s="129">
        <f aca="true" t="shared" si="25" ref="L35:L61">VLOOKUP(K35,AA$35:AB$62,2,FALSE)</f>
        <v>3</v>
      </c>
      <c r="M35" s="70">
        <v>13</v>
      </c>
      <c r="N35" s="70">
        <v>1.6</v>
      </c>
      <c r="O35" s="56">
        <f>SUM(M35-N35)</f>
        <v>11.4</v>
      </c>
      <c r="P35" s="129">
        <f aca="true" t="shared" si="26" ref="P35:P61">VLOOKUP(O35,AC$35:AD$62,2,FALSE)</f>
        <v>3</v>
      </c>
      <c r="Q35" s="70">
        <v>12.5</v>
      </c>
      <c r="R35" s="70">
        <v>1.1</v>
      </c>
      <c r="S35" s="56">
        <f>SUM(Q35-R35)</f>
        <v>11.4</v>
      </c>
      <c r="T35" s="128">
        <f aca="true" t="shared" si="27" ref="T35:T61">VLOOKUP(S35,AE$35:AF$62,2,FALSE)</f>
        <v>1</v>
      </c>
      <c r="U35" s="56">
        <f aca="true" t="shared" si="28" ref="U35:U60">G35+K35+O35+S35</f>
        <v>46.3</v>
      </c>
      <c r="V35" s="229">
        <f aca="true" t="shared" si="29" ref="V35:V61">VLOOKUP(U35,AG$35:AH$62,2,FALSE)</f>
        <v>2</v>
      </c>
      <c r="X35" s="120">
        <v>1</v>
      </c>
      <c r="Y35" s="120">
        <f>LARGE(G$35:G$62,$X35)</f>
        <v>12.1</v>
      </c>
      <c r="Z35" s="120">
        <f>IF(Y35=Y34,Z34,Z34+1)</f>
        <v>1</v>
      </c>
      <c r="AA35" s="120">
        <f>LARGE(K$35:K$62,$X35)</f>
        <v>12.1</v>
      </c>
      <c r="AB35" s="120">
        <f>IF(AA35=AA34,AB34,AB34+1)</f>
        <v>1</v>
      </c>
      <c r="AC35" s="120">
        <f>LARGE(O$35:O$62,$X35)</f>
        <v>12.7</v>
      </c>
      <c r="AD35" s="120">
        <f>IF(AC35=AC34,AD34,AD34+1)</f>
        <v>1</v>
      </c>
      <c r="AE35" s="120">
        <f>LARGE(S$35:S$62,$X35)</f>
        <v>11.4</v>
      </c>
      <c r="AF35" s="120">
        <f>IF(AE35=AE34,AF34,AF34+1)</f>
        <v>1</v>
      </c>
      <c r="AG35" s="120">
        <f>LARGE(U$35:U$62,$X35)</f>
        <v>47.599999999999994</v>
      </c>
      <c r="AH35" s="120">
        <f>IF(AG35=AG34,AH34,AH34+1)</f>
        <v>1</v>
      </c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</row>
    <row r="36" spans="1:69" s="120" customFormat="1" ht="16.5">
      <c r="A36" s="144">
        <v>140</v>
      </c>
      <c r="B36" s="145">
        <v>13</v>
      </c>
      <c r="C36" s="146" t="s">
        <v>37</v>
      </c>
      <c r="D36" s="85"/>
      <c r="E36" s="70">
        <v>12.5</v>
      </c>
      <c r="F36" s="70">
        <v>0.8</v>
      </c>
      <c r="G36" s="56">
        <f aca="true" t="shared" si="30" ref="G36:G55">SUM(E36-F36)</f>
        <v>11.7</v>
      </c>
      <c r="H36" s="129">
        <f t="shared" si="24"/>
        <v>3</v>
      </c>
      <c r="I36" s="70">
        <v>13.5</v>
      </c>
      <c r="J36" s="70">
        <v>2.7</v>
      </c>
      <c r="K36" s="56">
        <f aca="true" t="shared" si="31" ref="K36:K62">SUM(I36-J36)</f>
        <v>10.8</v>
      </c>
      <c r="L36" s="119">
        <f t="shared" si="25"/>
        <v>4</v>
      </c>
      <c r="M36" s="70">
        <v>13</v>
      </c>
      <c r="N36" s="70">
        <v>1.4</v>
      </c>
      <c r="O36" s="56">
        <f aca="true" t="shared" si="32" ref="O36:O62">SUM(M36-N36)</f>
        <v>11.6</v>
      </c>
      <c r="P36" s="260">
        <f t="shared" si="26"/>
        <v>2</v>
      </c>
      <c r="Q36" s="70">
        <v>12.5</v>
      </c>
      <c r="R36" s="70">
        <v>1.6</v>
      </c>
      <c r="S36" s="56">
        <f>SUM(Q36-R36)</f>
        <v>10.9</v>
      </c>
      <c r="T36" s="129">
        <f t="shared" si="27"/>
        <v>3</v>
      </c>
      <c r="U36" s="56">
        <f t="shared" si="28"/>
        <v>45</v>
      </c>
      <c r="V36" s="119">
        <f t="shared" si="29"/>
        <v>4</v>
      </c>
      <c r="X36" s="120">
        <v>2</v>
      </c>
      <c r="Y36" s="120">
        <f aca="true" t="shared" si="33" ref="Y36:Y62">LARGE(G$35:G$62,$X36)</f>
        <v>11.9</v>
      </c>
      <c r="Z36" s="120">
        <f aca="true" t="shared" si="34" ref="Z36:Z62">IF(Y36=Y35,Z35,Z35+1)</f>
        <v>2</v>
      </c>
      <c r="AA36" s="120">
        <f aca="true" t="shared" si="35" ref="AA36:AA62">LARGE(K$35:K$62,$X36)</f>
        <v>11.5</v>
      </c>
      <c r="AB36" s="120">
        <f aca="true" t="shared" si="36" ref="AB36:AB62">IF(AA36=AA35,AB35,AB35+1)</f>
        <v>2</v>
      </c>
      <c r="AC36" s="120">
        <f aca="true" t="shared" si="37" ref="AC36:AC62">LARGE(O$35:O$62,$X36)</f>
        <v>11.6</v>
      </c>
      <c r="AD36" s="120">
        <f aca="true" t="shared" si="38" ref="AD36:AD62">IF(AC36=AC35,AD35,AD35+1)</f>
        <v>2</v>
      </c>
      <c r="AE36" s="120">
        <f aca="true" t="shared" si="39" ref="AE36:AE62">LARGE(S$35:S$62,$X36)</f>
        <v>11.3</v>
      </c>
      <c r="AF36" s="120">
        <f aca="true" t="shared" si="40" ref="AF36:AF62">IF(AE36=AE35,AF35,AF35+1)</f>
        <v>2</v>
      </c>
      <c r="AG36" s="120">
        <f aca="true" t="shared" si="41" ref="AG36:AG62">LARGE(U$35:U$62,$X36)</f>
        <v>46.3</v>
      </c>
      <c r="AH36" s="120">
        <f aca="true" t="shared" si="42" ref="AH36:AH62">IF(AG36=AG35,AH35,AH35+1)</f>
        <v>2</v>
      </c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</row>
    <row r="37" spans="1:69" s="120" customFormat="1" ht="16.5">
      <c r="A37" s="144">
        <v>141</v>
      </c>
      <c r="B37" s="145">
        <v>14</v>
      </c>
      <c r="C37" s="243" t="s">
        <v>38</v>
      </c>
      <c r="D37" s="85"/>
      <c r="E37" s="70">
        <v>12.5</v>
      </c>
      <c r="F37" s="70">
        <v>1</v>
      </c>
      <c r="G37" s="56">
        <f t="shared" si="30"/>
        <v>11.5</v>
      </c>
      <c r="H37" s="119">
        <f t="shared" si="24"/>
        <v>4</v>
      </c>
      <c r="I37" s="70">
        <v>13.5</v>
      </c>
      <c r="J37" s="70">
        <v>1.4</v>
      </c>
      <c r="K37" s="56">
        <f t="shared" si="31"/>
        <v>12.1</v>
      </c>
      <c r="L37" s="128">
        <f t="shared" si="25"/>
        <v>1</v>
      </c>
      <c r="M37" s="70">
        <v>13.5</v>
      </c>
      <c r="N37" s="70">
        <v>0.8</v>
      </c>
      <c r="O37" s="56">
        <f t="shared" si="32"/>
        <v>12.7</v>
      </c>
      <c r="P37" s="128">
        <f t="shared" si="26"/>
        <v>1</v>
      </c>
      <c r="Q37" s="70">
        <v>12.5</v>
      </c>
      <c r="R37" s="70">
        <v>1.2</v>
      </c>
      <c r="S37" s="56">
        <f>SUM(Q37-R37)</f>
        <v>11.3</v>
      </c>
      <c r="T37" s="260">
        <f t="shared" si="27"/>
        <v>2</v>
      </c>
      <c r="U37" s="56">
        <f t="shared" si="28"/>
        <v>47.599999999999994</v>
      </c>
      <c r="V37" s="128">
        <f t="shared" si="29"/>
        <v>1</v>
      </c>
      <c r="X37" s="120">
        <v>3</v>
      </c>
      <c r="Y37" s="120">
        <f t="shared" si="33"/>
        <v>11.7</v>
      </c>
      <c r="Z37" s="120">
        <f t="shared" si="34"/>
        <v>3</v>
      </c>
      <c r="AA37" s="120">
        <f t="shared" si="35"/>
        <v>11.4</v>
      </c>
      <c r="AB37" s="120">
        <f t="shared" si="36"/>
        <v>3</v>
      </c>
      <c r="AC37" s="120">
        <f t="shared" si="37"/>
        <v>11.4</v>
      </c>
      <c r="AD37" s="120">
        <f t="shared" si="38"/>
        <v>3</v>
      </c>
      <c r="AE37" s="120">
        <f t="shared" si="39"/>
        <v>10.9</v>
      </c>
      <c r="AF37" s="120">
        <f t="shared" si="40"/>
        <v>3</v>
      </c>
      <c r="AG37" s="120">
        <f t="shared" si="41"/>
        <v>45.5</v>
      </c>
      <c r="AH37" s="120">
        <f t="shared" si="42"/>
        <v>3</v>
      </c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</row>
    <row r="38" spans="1:69" s="120" customFormat="1" ht="16.5">
      <c r="A38" s="144">
        <v>142</v>
      </c>
      <c r="B38" s="145">
        <v>14</v>
      </c>
      <c r="C38" s="243" t="s">
        <v>39</v>
      </c>
      <c r="D38" s="77"/>
      <c r="E38" s="70">
        <v>12.5</v>
      </c>
      <c r="F38" s="70">
        <v>0.6</v>
      </c>
      <c r="G38" s="56">
        <f t="shared" si="30"/>
        <v>11.9</v>
      </c>
      <c r="H38" s="260">
        <f t="shared" si="24"/>
        <v>2</v>
      </c>
      <c r="I38" s="70">
        <v>13.5</v>
      </c>
      <c r="J38" s="70">
        <v>2</v>
      </c>
      <c r="K38" s="56">
        <f t="shared" si="31"/>
        <v>11.5</v>
      </c>
      <c r="L38" s="260">
        <f t="shared" si="25"/>
        <v>2</v>
      </c>
      <c r="M38" s="70">
        <v>13</v>
      </c>
      <c r="N38" s="70">
        <v>1.6</v>
      </c>
      <c r="O38" s="56">
        <f t="shared" si="32"/>
        <v>11.4</v>
      </c>
      <c r="P38" s="129">
        <f t="shared" si="26"/>
        <v>3</v>
      </c>
      <c r="Q38" s="70">
        <v>12.5</v>
      </c>
      <c r="R38" s="70">
        <v>1.8</v>
      </c>
      <c r="S38" s="56">
        <f>SUM(Q38-R38)</f>
        <v>10.7</v>
      </c>
      <c r="T38" s="119">
        <f t="shared" si="27"/>
        <v>4</v>
      </c>
      <c r="U38" s="56">
        <f t="shared" si="28"/>
        <v>45.5</v>
      </c>
      <c r="V38" s="129">
        <f t="shared" si="29"/>
        <v>3</v>
      </c>
      <c r="X38" s="120">
        <v>4</v>
      </c>
      <c r="Y38" s="120">
        <f t="shared" si="33"/>
        <v>11.5</v>
      </c>
      <c r="Z38" s="120">
        <f t="shared" si="34"/>
        <v>4</v>
      </c>
      <c r="AA38" s="120">
        <f t="shared" si="35"/>
        <v>10.8</v>
      </c>
      <c r="AB38" s="120">
        <f t="shared" si="36"/>
        <v>4</v>
      </c>
      <c r="AC38" s="120">
        <f t="shared" si="37"/>
        <v>11.4</v>
      </c>
      <c r="AD38" s="120">
        <f t="shared" si="38"/>
        <v>3</v>
      </c>
      <c r="AE38" s="120">
        <f t="shared" si="39"/>
        <v>10.7</v>
      </c>
      <c r="AF38" s="120">
        <f t="shared" si="40"/>
        <v>4</v>
      </c>
      <c r="AG38" s="120">
        <f t="shared" si="41"/>
        <v>45</v>
      </c>
      <c r="AH38" s="120">
        <f t="shared" si="42"/>
        <v>4</v>
      </c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</row>
    <row r="39" spans="1:69" s="120" customFormat="1" ht="3" customHeight="1">
      <c r="A39" s="84"/>
      <c r="B39" s="84"/>
      <c r="C39" s="236"/>
      <c r="D39" s="77"/>
      <c r="E39" s="70">
        <v>0</v>
      </c>
      <c r="F39" s="70">
        <v>0</v>
      </c>
      <c r="G39" s="56">
        <f t="shared" si="30"/>
        <v>0</v>
      </c>
      <c r="H39" s="119">
        <f t="shared" si="24"/>
        <v>5</v>
      </c>
      <c r="I39" s="70">
        <v>0</v>
      </c>
      <c r="J39" s="70">
        <v>0</v>
      </c>
      <c r="K39" s="56">
        <f t="shared" si="31"/>
        <v>0</v>
      </c>
      <c r="L39" s="119">
        <f t="shared" si="25"/>
        <v>5</v>
      </c>
      <c r="M39" s="70">
        <v>0</v>
      </c>
      <c r="N39" s="70">
        <v>0</v>
      </c>
      <c r="O39" s="56">
        <f t="shared" si="32"/>
        <v>0</v>
      </c>
      <c r="P39" s="119">
        <f t="shared" si="26"/>
        <v>4</v>
      </c>
      <c r="Q39" s="70">
        <v>0</v>
      </c>
      <c r="R39" s="70">
        <v>0</v>
      </c>
      <c r="S39" s="56">
        <f aca="true" t="shared" si="43" ref="S39:S61">SUM(Q39-R39)</f>
        <v>0</v>
      </c>
      <c r="T39" s="119">
        <f t="shared" si="27"/>
        <v>5</v>
      </c>
      <c r="U39" s="56">
        <f t="shared" si="28"/>
        <v>0</v>
      </c>
      <c r="V39" s="119">
        <f t="shared" si="29"/>
        <v>5</v>
      </c>
      <c r="X39" s="120">
        <v>5</v>
      </c>
      <c r="Y39" s="120">
        <f t="shared" si="33"/>
        <v>0</v>
      </c>
      <c r="Z39" s="120">
        <f t="shared" si="34"/>
        <v>5</v>
      </c>
      <c r="AA39" s="120">
        <f t="shared" si="35"/>
        <v>0</v>
      </c>
      <c r="AB39" s="120">
        <f t="shared" si="36"/>
        <v>5</v>
      </c>
      <c r="AC39" s="120">
        <f t="shared" si="37"/>
        <v>0</v>
      </c>
      <c r="AD39" s="120">
        <f t="shared" si="38"/>
        <v>4</v>
      </c>
      <c r="AE39" s="120">
        <f t="shared" si="39"/>
        <v>0</v>
      </c>
      <c r="AF39" s="120">
        <f t="shared" si="40"/>
        <v>5</v>
      </c>
      <c r="AG39" s="120">
        <f t="shared" si="41"/>
        <v>0</v>
      </c>
      <c r="AH39" s="120">
        <f t="shared" si="42"/>
        <v>5</v>
      </c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</row>
    <row r="40" spans="1:69" s="120" customFormat="1" ht="3" customHeight="1" hidden="1">
      <c r="A40" s="84"/>
      <c r="B40" s="84"/>
      <c r="C40" s="236"/>
      <c r="D40" s="77"/>
      <c r="E40" s="70">
        <v>0</v>
      </c>
      <c r="F40" s="70">
        <v>0</v>
      </c>
      <c r="G40" s="56">
        <f t="shared" si="30"/>
        <v>0</v>
      </c>
      <c r="H40" s="119">
        <f t="shared" si="24"/>
        <v>5</v>
      </c>
      <c r="I40" s="70">
        <v>0</v>
      </c>
      <c r="J40" s="70">
        <v>0</v>
      </c>
      <c r="K40" s="56">
        <f t="shared" si="31"/>
        <v>0</v>
      </c>
      <c r="L40" s="119">
        <f t="shared" si="25"/>
        <v>5</v>
      </c>
      <c r="M40" s="70">
        <v>0</v>
      </c>
      <c r="N40" s="70">
        <v>0</v>
      </c>
      <c r="O40" s="56">
        <f t="shared" si="32"/>
        <v>0</v>
      </c>
      <c r="P40" s="119">
        <f t="shared" si="26"/>
        <v>4</v>
      </c>
      <c r="Q40" s="70">
        <v>0</v>
      </c>
      <c r="R40" s="70">
        <v>0</v>
      </c>
      <c r="S40" s="56">
        <f t="shared" si="43"/>
        <v>0</v>
      </c>
      <c r="T40" s="119">
        <f t="shared" si="27"/>
        <v>5</v>
      </c>
      <c r="U40" s="56">
        <f t="shared" si="28"/>
        <v>0</v>
      </c>
      <c r="V40" s="119">
        <f t="shared" si="29"/>
        <v>5</v>
      </c>
      <c r="X40" s="120">
        <v>6</v>
      </c>
      <c r="Y40" s="120">
        <f t="shared" si="33"/>
        <v>0</v>
      </c>
      <c r="Z40" s="120">
        <f t="shared" si="34"/>
        <v>5</v>
      </c>
      <c r="AA40" s="120">
        <f t="shared" si="35"/>
        <v>0</v>
      </c>
      <c r="AB40" s="120">
        <f t="shared" si="36"/>
        <v>5</v>
      </c>
      <c r="AC40" s="120">
        <f t="shared" si="37"/>
        <v>0</v>
      </c>
      <c r="AD40" s="120">
        <f t="shared" si="38"/>
        <v>4</v>
      </c>
      <c r="AE40" s="120">
        <f t="shared" si="39"/>
        <v>0</v>
      </c>
      <c r="AF40" s="120">
        <f t="shared" si="40"/>
        <v>5</v>
      </c>
      <c r="AG40" s="120">
        <f t="shared" si="41"/>
        <v>0</v>
      </c>
      <c r="AH40" s="120">
        <f t="shared" si="42"/>
        <v>5</v>
      </c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</row>
    <row r="41" spans="1:69" s="120" customFormat="1" ht="3" customHeight="1" hidden="1">
      <c r="A41" s="84"/>
      <c r="B41" s="84"/>
      <c r="C41" s="236"/>
      <c r="D41" s="77"/>
      <c r="E41" s="70">
        <v>0</v>
      </c>
      <c r="F41" s="70">
        <v>0</v>
      </c>
      <c r="G41" s="56">
        <f t="shared" si="30"/>
        <v>0</v>
      </c>
      <c r="H41" s="119">
        <f t="shared" si="24"/>
        <v>5</v>
      </c>
      <c r="I41" s="70">
        <v>0</v>
      </c>
      <c r="J41" s="70">
        <v>0</v>
      </c>
      <c r="K41" s="56">
        <f t="shared" si="31"/>
        <v>0</v>
      </c>
      <c r="L41" s="119">
        <f t="shared" si="25"/>
        <v>5</v>
      </c>
      <c r="M41" s="70">
        <v>0</v>
      </c>
      <c r="N41" s="70">
        <v>0</v>
      </c>
      <c r="O41" s="56">
        <f t="shared" si="32"/>
        <v>0</v>
      </c>
      <c r="P41" s="119">
        <f t="shared" si="26"/>
        <v>4</v>
      </c>
      <c r="Q41" s="70">
        <v>0</v>
      </c>
      <c r="R41" s="70">
        <v>0</v>
      </c>
      <c r="S41" s="56">
        <f t="shared" si="43"/>
        <v>0</v>
      </c>
      <c r="T41" s="119">
        <f t="shared" si="27"/>
        <v>5</v>
      </c>
      <c r="U41" s="56">
        <f t="shared" si="28"/>
        <v>0</v>
      </c>
      <c r="V41" s="119">
        <f t="shared" si="29"/>
        <v>5</v>
      </c>
      <c r="X41" s="120">
        <v>7</v>
      </c>
      <c r="Y41" s="120">
        <f t="shared" si="33"/>
        <v>0</v>
      </c>
      <c r="Z41" s="120">
        <f t="shared" si="34"/>
        <v>5</v>
      </c>
      <c r="AA41" s="120">
        <f t="shared" si="35"/>
        <v>0</v>
      </c>
      <c r="AB41" s="120">
        <f t="shared" si="36"/>
        <v>5</v>
      </c>
      <c r="AC41" s="120">
        <f t="shared" si="37"/>
        <v>0</v>
      </c>
      <c r="AD41" s="120">
        <f t="shared" si="38"/>
        <v>4</v>
      </c>
      <c r="AE41" s="120">
        <f t="shared" si="39"/>
        <v>0</v>
      </c>
      <c r="AF41" s="120">
        <f t="shared" si="40"/>
        <v>5</v>
      </c>
      <c r="AG41" s="120">
        <f t="shared" si="41"/>
        <v>0</v>
      </c>
      <c r="AH41" s="120">
        <f t="shared" si="42"/>
        <v>5</v>
      </c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</row>
    <row r="42" spans="1:69" s="120" customFormat="1" ht="3" customHeight="1" hidden="1">
      <c r="A42" s="84"/>
      <c r="B42" s="84"/>
      <c r="C42" s="236"/>
      <c r="D42" s="77"/>
      <c r="E42" s="70">
        <v>0</v>
      </c>
      <c r="F42" s="70">
        <v>0</v>
      </c>
      <c r="G42" s="56">
        <f t="shared" si="30"/>
        <v>0</v>
      </c>
      <c r="H42" s="119">
        <f t="shared" si="24"/>
        <v>5</v>
      </c>
      <c r="I42" s="70">
        <v>0</v>
      </c>
      <c r="J42" s="70">
        <v>0</v>
      </c>
      <c r="K42" s="56">
        <f t="shared" si="31"/>
        <v>0</v>
      </c>
      <c r="L42" s="119">
        <f t="shared" si="25"/>
        <v>5</v>
      </c>
      <c r="M42" s="70">
        <v>0</v>
      </c>
      <c r="N42" s="70">
        <v>0</v>
      </c>
      <c r="O42" s="56">
        <f t="shared" si="32"/>
        <v>0</v>
      </c>
      <c r="P42" s="119">
        <f t="shared" si="26"/>
        <v>4</v>
      </c>
      <c r="Q42" s="70">
        <v>0</v>
      </c>
      <c r="R42" s="70">
        <v>0</v>
      </c>
      <c r="S42" s="56">
        <f t="shared" si="43"/>
        <v>0</v>
      </c>
      <c r="T42" s="119">
        <f t="shared" si="27"/>
        <v>5</v>
      </c>
      <c r="U42" s="56">
        <f t="shared" si="28"/>
        <v>0</v>
      </c>
      <c r="V42" s="119">
        <f t="shared" si="29"/>
        <v>5</v>
      </c>
      <c r="X42" s="120">
        <v>8</v>
      </c>
      <c r="Y42" s="120">
        <f t="shared" si="33"/>
        <v>0</v>
      </c>
      <c r="Z42" s="120">
        <f t="shared" si="34"/>
        <v>5</v>
      </c>
      <c r="AA42" s="120">
        <f t="shared" si="35"/>
        <v>0</v>
      </c>
      <c r="AB42" s="120">
        <f t="shared" si="36"/>
        <v>5</v>
      </c>
      <c r="AC42" s="120">
        <f t="shared" si="37"/>
        <v>0</v>
      </c>
      <c r="AD42" s="120">
        <f t="shared" si="38"/>
        <v>4</v>
      </c>
      <c r="AE42" s="120">
        <f t="shared" si="39"/>
        <v>0</v>
      </c>
      <c r="AF42" s="120">
        <f t="shared" si="40"/>
        <v>5</v>
      </c>
      <c r="AG42" s="120">
        <f t="shared" si="41"/>
        <v>0</v>
      </c>
      <c r="AH42" s="120">
        <f t="shared" si="42"/>
        <v>5</v>
      </c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</row>
    <row r="43" spans="1:69" s="120" customFormat="1" ht="3" customHeight="1" hidden="1">
      <c r="A43" s="84"/>
      <c r="B43" s="84"/>
      <c r="C43" s="236"/>
      <c r="D43" s="85"/>
      <c r="E43" s="70">
        <v>0</v>
      </c>
      <c r="F43" s="70">
        <v>0</v>
      </c>
      <c r="G43" s="56">
        <f t="shared" si="30"/>
        <v>0</v>
      </c>
      <c r="H43" s="119">
        <f t="shared" si="24"/>
        <v>5</v>
      </c>
      <c r="I43" s="70">
        <v>0</v>
      </c>
      <c r="J43" s="70">
        <v>0</v>
      </c>
      <c r="K43" s="56">
        <f t="shared" si="31"/>
        <v>0</v>
      </c>
      <c r="L43" s="119">
        <f t="shared" si="25"/>
        <v>5</v>
      </c>
      <c r="M43" s="70">
        <v>0</v>
      </c>
      <c r="N43" s="70">
        <v>0</v>
      </c>
      <c r="O43" s="56">
        <f t="shared" si="32"/>
        <v>0</v>
      </c>
      <c r="P43" s="119">
        <f t="shared" si="26"/>
        <v>4</v>
      </c>
      <c r="Q43" s="70">
        <v>0</v>
      </c>
      <c r="R43" s="70">
        <v>0</v>
      </c>
      <c r="S43" s="56">
        <f t="shared" si="43"/>
        <v>0</v>
      </c>
      <c r="T43" s="119">
        <f t="shared" si="27"/>
        <v>5</v>
      </c>
      <c r="U43" s="56">
        <f t="shared" si="28"/>
        <v>0</v>
      </c>
      <c r="V43" s="119">
        <f t="shared" si="29"/>
        <v>5</v>
      </c>
      <c r="X43" s="120">
        <v>9</v>
      </c>
      <c r="Y43" s="120">
        <f t="shared" si="33"/>
        <v>0</v>
      </c>
      <c r="Z43" s="120">
        <f t="shared" si="34"/>
        <v>5</v>
      </c>
      <c r="AA43" s="120">
        <f t="shared" si="35"/>
        <v>0</v>
      </c>
      <c r="AB43" s="120">
        <f t="shared" si="36"/>
        <v>5</v>
      </c>
      <c r="AC43" s="120">
        <f t="shared" si="37"/>
        <v>0</v>
      </c>
      <c r="AD43" s="120">
        <f t="shared" si="38"/>
        <v>4</v>
      </c>
      <c r="AE43" s="120">
        <f t="shared" si="39"/>
        <v>0</v>
      </c>
      <c r="AF43" s="120">
        <f t="shared" si="40"/>
        <v>5</v>
      </c>
      <c r="AG43" s="120">
        <f t="shared" si="41"/>
        <v>0</v>
      </c>
      <c r="AH43" s="120">
        <f t="shared" si="42"/>
        <v>5</v>
      </c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</row>
    <row r="44" spans="1:69" s="120" customFormat="1" ht="3.75" customHeight="1" hidden="1">
      <c r="A44" s="84"/>
      <c r="B44" s="84"/>
      <c r="C44" s="236"/>
      <c r="D44" s="85"/>
      <c r="E44" s="70">
        <v>0</v>
      </c>
      <c r="F44" s="70">
        <v>0</v>
      </c>
      <c r="G44" s="56">
        <f t="shared" si="30"/>
        <v>0</v>
      </c>
      <c r="H44" s="119">
        <f t="shared" si="24"/>
        <v>5</v>
      </c>
      <c r="I44" s="70">
        <v>0</v>
      </c>
      <c r="J44" s="70">
        <v>0</v>
      </c>
      <c r="K44" s="56">
        <f t="shared" si="31"/>
        <v>0</v>
      </c>
      <c r="L44" s="119">
        <f t="shared" si="25"/>
        <v>5</v>
      </c>
      <c r="M44" s="70">
        <v>0</v>
      </c>
      <c r="N44" s="70">
        <v>0</v>
      </c>
      <c r="O44" s="56">
        <f t="shared" si="32"/>
        <v>0</v>
      </c>
      <c r="P44" s="119">
        <f t="shared" si="26"/>
        <v>4</v>
      </c>
      <c r="Q44" s="70">
        <v>0</v>
      </c>
      <c r="R44" s="70">
        <v>0</v>
      </c>
      <c r="S44" s="56">
        <f t="shared" si="43"/>
        <v>0</v>
      </c>
      <c r="T44" s="119">
        <f t="shared" si="27"/>
        <v>5</v>
      </c>
      <c r="U44" s="56">
        <f t="shared" si="28"/>
        <v>0</v>
      </c>
      <c r="V44" s="119">
        <f t="shared" si="29"/>
        <v>5</v>
      </c>
      <c r="X44" s="120">
        <v>10</v>
      </c>
      <c r="Y44" s="120">
        <f t="shared" si="33"/>
        <v>0</v>
      </c>
      <c r="Z44" s="120">
        <f t="shared" si="34"/>
        <v>5</v>
      </c>
      <c r="AA44" s="120">
        <f t="shared" si="35"/>
        <v>0</v>
      </c>
      <c r="AB44" s="120">
        <f t="shared" si="36"/>
        <v>5</v>
      </c>
      <c r="AC44" s="120">
        <f t="shared" si="37"/>
        <v>0</v>
      </c>
      <c r="AD44" s="120">
        <f t="shared" si="38"/>
        <v>4</v>
      </c>
      <c r="AE44" s="120">
        <f t="shared" si="39"/>
        <v>0</v>
      </c>
      <c r="AF44" s="120">
        <f t="shared" si="40"/>
        <v>5</v>
      </c>
      <c r="AG44" s="120">
        <f t="shared" si="41"/>
        <v>0</v>
      </c>
      <c r="AH44" s="120">
        <f t="shared" si="42"/>
        <v>5</v>
      </c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</row>
    <row r="45" spans="1:69" s="120" customFormat="1" ht="3.75" customHeight="1" hidden="1">
      <c r="A45" s="84"/>
      <c r="B45" s="84"/>
      <c r="C45" s="236"/>
      <c r="D45" s="85"/>
      <c r="E45" s="70">
        <v>0</v>
      </c>
      <c r="F45" s="70">
        <v>0</v>
      </c>
      <c r="G45" s="56">
        <f t="shared" si="30"/>
        <v>0</v>
      </c>
      <c r="H45" s="119">
        <f t="shared" si="24"/>
        <v>5</v>
      </c>
      <c r="I45" s="70">
        <v>0</v>
      </c>
      <c r="J45" s="70">
        <v>0</v>
      </c>
      <c r="K45" s="56">
        <f t="shared" si="31"/>
        <v>0</v>
      </c>
      <c r="L45" s="119">
        <f t="shared" si="25"/>
        <v>5</v>
      </c>
      <c r="M45" s="70">
        <v>0</v>
      </c>
      <c r="N45" s="70">
        <v>0</v>
      </c>
      <c r="O45" s="56">
        <f t="shared" si="32"/>
        <v>0</v>
      </c>
      <c r="P45" s="119">
        <f t="shared" si="26"/>
        <v>4</v>
      </c>
      <c r="Q45" s="70">
        <v>0</v>
      </c>
      <c r="R45" s="70">
        <v>0</v>
      </c>
      <c r="S45" s="56">
        <f t="shared" si="43"/>
        <v>0</v>
      </c>
      <c r="T45" s="119">
        <f t="shared" si="27"/>
        <v>5</v>
      </c>
      <c r="U45" s="56">
        <f t="shared" si="28"/>
        <v>0</v>
      </c>
      <c r="V45" s="119">
        <f t="shared" si="29"/>
        <v>5</v>
      </c>
      <c r="X45" s="120">
        <v>11</v>
      </c>
      <c r="Y45" s="120">
        <f t="shared" si="33"/>
        <v>0</v>
      </c>
      <c r="Z45" s="120">
        <f t="shared" si="34"/>
        <v>5</v>
      </c>
      <c r="AA45" s="120">
        <f t="shared" si="35"/>
        <v>0</v>
      </c>
      <c r="AB45" s="120">
        <f t="shared" si="36"/>
        <v>5</v>
      </c>
      <c r="AC45" s="120">
        <f t="shared" si="37"/>
        <v>0</v>
      </c>
      <c r="AD45" s="120">
        <f t="shared" si="38"/>
        <v>4</v>
      </c>
      <c r="AE45" s="120">
        <f t="shared" si="39"/>
        <v>0</v>
      </c>
      <c r="AF45" s="120">
        <f t="shared" si="40"/>
        <v>5</v>
      </c>
      <c r="AG45" s="120">
        <f t="shared" si="41"/>
        <v>0</v>
      </c>
      <c r="AH45" s="120">
        <f t="shared" si="42"/>
        <v>5</v>
      </c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</row>
    <row r="46" spans="1:69" s="120" customFormat="1" ht="3.75" customHeight="1" hidden="1">
      <c r="A46" s="84"/>
      <c r="B46" s="84"/>
      <c r="C46" s="236"/>
      <c r="D46" s="85"/>
      <c r="E46" s="70">
        <v>0</v>
      </c>
      <c r="F46" s="70">
        <v>0</v>
      </c>
      <c r="G46" s="56">
        <f t="shared" si="30"/>
        <v>0</v>
      </c>
      <c r="H46" s="119">
        <f t="shared" si="24"/>
        <v>5</v>
      </c>
      <c r="I46" s="70">
        <v>0</v>
      </c>
      <c r="J46" s="70">
        <v>0</v>
      </c>
      <c r="K46" s="56">
        <f t="shared" si="31"/>
        <v>0</v>
      </c>
      <c r="L46" s="119">
        <f t="shared" si="25"/>
        <v>5</v>
      </c>
      <c r="M46" s="70">
        <v>0</v>
      </c>
      <c r="N46" s="70">
        <v>0</v>
      </c>
      <c r="O46" s="56">
        <f t="shared" si="32"/>
        <v>0</v>
      </c>
      <c r="P46" s="119">
        <f t="shared" si="26"/>
        <v>4</v>
      </c>
      <c r="Q46" s="70">
        <v>0</v>
      </c>
      <c r="R46" s="70">
        <v>0</v>
      </c>
      <c r="S46" s="56">
        <f t="shared" si="43"/>
        <v>0</v>
      </c>
      <c r="T46" s="119">
        <f t="shared" si="27"/>
        <v>5</v>
      </c>
      <c r="U46" s="56">
        <f t="shared" si="28"/>
        <v>0</v>
      </c>
      <c r="V46" s="119">
        <f t="shared" si="29"/>
        <v>5</v>
      </c>
      <c r="X46" s="120">
        <v>12</v>
      </c>
      <c r="Y46" s="120">
        <f t="shared" si="33"/>
        <v>0</v>
      </c>
      <c r="Z46" s="120">
        <f t="shared" si="34"/>
        <v>5</v>
      </c>
      <c r="AA46" s="120">
        <f t="shared" si="35"/>
        <v>0</v>
      </c>
      <c r="AB46" s="120">
        <f t="shared" si="36"/>
        <v>5</v>
      </c>
      <c r="AC46" s="120">
        <f t="shared" si="37"/>
        <v>0</v>
      </c>
      <c r="AD46" s="120">
        <f t="shared" si="38"/>
        <v>4</v>
      </c>
      <c r="AE46" s="120">
        <f t="shared" si="39"/>
        <v>0</v>
      </c>
      <c r="AF46" s="120">
        <f t="shared" si="40"/>
        <v>5</v>
      </c>
      <c r="AG46" s="120">
        <f t="shared" si="41"/>
        <v>0</v>
      </c>
      <c r="AH46" s="120">
        <f t="shared" si="42"/>
        <v>5</v>
      </c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</row>
    <row r="47" spans="1:69" s="120" customFormat="1" ht="3.75" customHeight="1" hidden="1">
      <c r="A47" s="84"/>
      <c r="B47" s="84"/>
      <c r="C47" s="236"/>
      <c r="D47" s="77"/>
      <c r="E47" s="70">
        <v>0</v>
      </c>
      <c r="F47" s="70">
        <v>0</v>
      </c>
      <c r="G47" s="56">
        <f t="shared" si="30"/>
        <v>0</v>
      </c>
      <c r="H47" s="119">
        <f t="shared" si="24"/>
        <v>5</v>
      </c>
      <c r="I47" s="70">
        <v>0</v>
      </c>
      <c r="J47" s="70">
        <v>0</v>
      </c>
      <c r="K47" s="56">
        <f t="shared" si="31"/>
        <v>0</v>
      </c>
      <c r="L47" s="119">
        <f t="shared" si="25"/>
        <v>5</v>
      </c>
      <c r="M47" s="70">
        <v>0</v>
      </c>
      <c r="N47" s="70">
        <v>0</v>
      </c>
      <c r="O47" s="56">
        <f t="shared" si="32"/>
        <v>0</v>
      </c>
      <c r="P47" s="119">
        <f t="shared" si="26"/>
        <v>4</v>
      </c>
      <c r="Q47" s="70">
        <v>0</v>
      </c>
      <c r="R47" s="70">
        <v>0</v>
      </c>
      <c r="S47" s="56">
        <f t="shared" si="43"/>
        <v>0</v>
      </c>
      <c r="T47" s="119">
        <f t="shared" si="27"/>
        <v>5</v>
      </c>
      <c r="U47" s="56">
        <f t="shared" si="28"/>
        <v>0</v>
      </c>
      <c r="V47" s="119">
        <f t="shared" si="29"/>
        <v>5</v>
      </c>
      <c r="X47" s="120">
        <v>13</v>
      </c>
      <c r="Y47" s="120">
        <f t="shared" si="33"/>
        <v>0</v>
      </c>
      <c r="Z47" s="120">
        <f t="shared" si="34"/>
        <v>5</v>
      </c>
      <c r="AA47" s="120">
        <f t="shared" si="35"/>
        <v>0</v>
      </c>
      <c r="AB47" s="120">
        <f t="shared" si="36"/>
        <v>5</v>
      </c>
      <c r="AC47" s="120">
        <f t="shared" si="37"/>
        <v>0</v>
      </c>
      <c r="AD47" s="120">
        <f t="shared" si="38"/>
        <v>4</v>
      </c>
      <c r="AE47" s="120">
        <f t="shared" si="39"/>
        <v>0</v>
      </c>
      <c r="AF47" s="120">
        <f t="shared" si="40"/>
        <v>5</v>
      </c>
      <c r="AG47" s="120">
        <f t="shared" si="41"/>
        <v>0</v>
      </c>
      <c r="AH47" s="120">
        <f t="shared" si="42"/>
        <v>5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</row>
    <row r="48" spans="1:247" ht="3.75" customHeight="1" hidden="1">
      <c r="A48" s="113"/>
      <c r="B48" s="113"/>
      <c r="C48" s="244"/>
      <c r="D48" s="91"/>
      <c r="E48" s="69">
        <v>0</v>
      </c>
      <c r="F48" s="86">
        <v>0</v>
      </c>
      <c r="G48" s="56">
        <f t="shared" si="30"/>
        <v>0</v>
      </c>
      <c r="H48" s="115">
        <f t="shared" si="24"/>
        <v>5</v>
      </c>
      <c r="I48" s="116">
        <v>0</v>
      </c>
      <c r="J48" s="86">
        <v>0</v>
      </c>
      <c r="K48" s="114">
        <f t="shared" si="31"/>
        <v>0</v>
      </c>
      <c r="L48" s="117">
        <f t="shared" si="25"/>
        <v>5</v>
      </c>
      <c r="M48" s="69">
        <v>0</v>
      </c>
      <c r="N48" s="86">
        <v>0</v>
      </c>
      <c r="O48" s="114">
        <f t="shared" si="32"/>
        <v>0</v>
      </c>
      <c r="P48" s="117">
        <f t="shared" si="26"/>
        <v>4</v>
      </c>
      <c r="Q48" s="69">
        <v>0</v>
      </c>
      <c r="R48" s="86">
        <v>0</v>
      </c>
      <c r="S48" s="114">
        <f t="shared" si="43"/>
        <v>0</v>
      </c>
      <c r="T48" s="117">
        <f t="shared" si="27"/>
        <v>5</v>
      </c>
      <c r="U48" s="118">
        <f t="shared" si="28"/>
        <v>0</v>
      </c>
      <c r="V48" s="117">
        <f t="shared" si="29"/>
        <v>5</v>
      </c>
      <c r="W48" s="58"/>
      <c r="X48" s="58">
        <v>14</v>
      </c>
      <c r="Y48" s="58">
        <f t="shared" si="33"/>
        <v>0</v>
      </c>
      <c r="Z48" s="58">
        <f t="shared" si="34"/>
        <v>5</v>
      </c>
      <c r="AA48" s="58">
        <f t="shared" si="35"/>
        <v>0</v>
      </c>
      <c r="AB48" s="58">
        <f t="shared" si="36"/>
        <v>5</v>
      </c>
      <c r="AC48" s="58">
        <f t="shared" si="37"/>
        <v>0</v>
      </c>
      <c r="AD48" s="58">
        <f t="shared" si="38"/>
        <v>4</v>
      </c>
      <c r="AE48" s="58">
        <f t="shared" si="39"/>
        <v>0</v>
      </c>
      <c r="AF48" s="58">
        <f t="shared" si="40"/>
        <v>5</v>
      </c>
      <c r="AG48" s="58">
        <f t="shared" si="41"/>
        <v>0</v>
      </c>
      <c r="AH48" s="58">
        <f t="shared" si="42"/>
        <v>5</v>
      </c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27"/>
      <c r="IK48" s="27"/>
      <c r="IL48" s="27"/>
      <c r="IM48" s="27"/>
    </row>
    <row r="49" spans="1:247" ht="3.75" customHeight="1" hidden="1">
      <c r="A49" s="84"/>
      <c r="B49" s="84"/>
      <c r="C49" s="236"/>
      <c r="D49" s="77"/>
      <c r="E49" s="69">
        <v>0</v>
      </c>
      <c r="F49" s="86">
        <v>0</v>
      </c>
      <c r="G49" s="56">
        <f t="shared" si="30"/>
        <v>0</v>
      </c>
      <c r="H49" s="55">
        <f t="shared" si="24"/>
        <v>5</v>
      </c>
      <c r="I49" s="87">
        <v>0</v>
      </c>
      <c r="J49" s="86">
        <v>0</v>
      </c>
      <c r="K49" s="56">
        <f t="shared" si="31"/>
        <v>0</v>
      </c>
      <c r="L49" s="54">
        <f t="shared" si="25"/>
        <v>5</v>
      </c>
      <c r="M49" s="69">
        <v>0</v>
      </c>
      <c r="N49" s="86">
        <v>0</v>
      </c>
      <c r="O49" s="56">
        <f t="shared" si="32"/>
        <v>0</v>
      </c>
      <c r="P49" s="54">
        <f t="shared" si="26"/>
        <v>4</v>
      </c>
      <c r="Q49" s="69">
        <v>0</v>
      </c>
      <c r="R49" s="86">
        <v>0</v>
      </c>
      <c r="S49" s="56">
        <f t="shared" si="43"/>
        <v>0</v>
      </c>
      <c r="T49" s="54">
        <f t="shared" si="27"/>
        <v>5</v>
      </c>
      <c r="U49" s="57">
        <f t="shared" si="28"/>
        <v>0</v>
      </c>
      <c r="V49" s="54">
        <f t="shared" si="29"/>
        <v>5</v>
      </c>
      <c r="W49" s="58"/>
      <c r="X49" s="58">
        <v>15</v>
      </c>
      <c r="Y49" s="58">
        <f t="shared" si="33"/>
        <v>0</v>
      </c>
      <c r="Z49" s="58">
        <f t="shared" si="34"/>
        <v>5</v>
      </c>
      <c r="AA49" s="58">
        <f t="shared" si="35"/>
        <v>0</v>
      </c>
      <c r="AB49" s="58">
        <f t="shared" si="36"/>
        <v>5</v>
      </c>
      <c r="AC49" s="58">
        <f t="shared" si="37"/>
        <v>0</v>
      </c>
      <c r="AD49" s="58">
        <f t="shared" si="38"/>
        <v>4</v>
      </c>
      <c r="AE49" s="58">
        <f t="shared" si="39"/>
        <v>0</v>
      </c>
      <c r="AF49" s="58">
        <f t="shared" si="40"/>
        <v>5</v>
      </c>
      <c r="AG49" s="58">
        <f t="shared" si="41"/>
        <v>0</v>
      </c>
      <c r="AH49" s="58">
        <f t="shared" si="42"/>
        <v>5</v>
      </c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27"/>
      <c r="IK49" s="27"/>
      <c r="IL49" s="27"/>
      <c r="IM49" s="27"/>
    </row>
    <row r="50" spans="1:247" ht="3.75" customHeight="1" hidden="1">
      <c r="A50" s="84"/>
      <c r="B50" s="84"/>
      <c r="C50" s="236"/>
      <c r="D50" s="90"/>
      <c r="E50" s="69">
        <v>0</v>
      </c>
      <c r="F50" s="86">
        <v>0</v>
      </c>
      <c r="G50" s="56">
        <f t="shared" si="30"/>
        <v>0</v>
      </c>
      <c r="H50" s="55">
        <f t="shared" si="24"/>
        <v>5</v>
      </c>
      <c r="I50" s="87">
        <v>0</v>
      </c>
      <c r="J50" s="86">
        <v>0</v>
      </c>
      <c r="K50" s="56">
        <f t="shared" si="31"/>
        <v>0</v>
      </c>
      <c r="L50" s="54">
        <f t="shared" si="25"/>
        <v>5</v>
      </c>
      <c r="M50" s="69">
        <v>0</v>
      </c>
      <c r="N50" s="86">
        <v>0</v>
      </c>
      <c r="O50" s="56">
        <f t="shared" si="32"/>
        <v>0</v>
      </c>
      <c r="P50" s="54">
        <f t="shared" si="26"/>
        <v>4</v>
      </c>
      <c r="Q50" s="69">
        <v>0</v>
      </c>
      <c r="R50" s="86">
        <v>0</v>
      </c>
      <c r="S50" s="56">
        <f t="shared" si="43"/>
        <v>0</v>
      </c>
      <c r="T50" s="54">
        <f t="shared" si="27"/>
        <v>5</v>
      </c>
      <c r="U50" s="57">
        <f t="shared" si="28"/>
        <v>0</v>
      </c>
      <c r="V50" s="54">
        <f t="shared" si="29"/>
        <v>5</v>
      </c>
      <c r="W50" s="58"/>
      <c r="X50" s="58">
        <v>16</v>
      </c>
      <c r="Y50" s="58">
        <f t="shared" si="33"/>
        <v>0</v>
      </c>
      <c r="Z50" s="58">
        <f t="shared" si="34"/>
        <v>5</v>
      </c>
      <c r="AA50" s="58">
        <f t="shared" si="35"/>
        <v>0</v>
      </c>
      <c r="AB50" s="58">
        <f t="shared" si="36"/>
        <v>5</v>
      </c>
      <c r="AC50" s="58">
        <f t="shared" si="37"/>
        <v>0</v>
      </c>
      <c r="AD50" s="58">
        <f t="shared" si="38"/>
        <v>4</v>
      </c>
      <c r="AE50" s="58">
        <f t="shared" si="39"/>
        <v>0</v>
      </c>
      <c r="AF50" s="58">
        <f t="shared" si="40"/>
        <v>5</v>
      </c>
      <c r="AG50" s="58">
        <f t="shared" si="41"/>
        <v>0</v>
      </c>
      <c r="AH50" s="58">
        <f t="shared" si="42"/>
        <v>5</v>
      </c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27"/>
      <c r="IK50" s="27"/>
      <c r="IL50" s="27"/>
      <c r="IM50" s="27"/>
    </row>
    <row r="51" spans="1:247" ht="3.75" customHeight="1" hidden="1">
      <c r="A51" s="84"/>
      <c r="B51" s="84"/>
      <c r="C51" s="236"/>
      <c r="D51" s="90"/>
      <c r="E51" s="69">
        <v>0</v>
      </c>
      <c r="F51" s="86">
        <v>0</v>
      </c>
      <c r="G51" s="56">
        <f t="shared" si="30"/>
        <v>0</v>
      </c>
      <c r="H51" s="55">
        <f t="shared" si="24"/>
        <v>5</v>
      </c>
      <c r="I51" s="87">
        <v>0</v>
      </c>
      <c r="J51" s="86">
        <v>0</v>
      </c>
      <c r="K51" s="56">
        <f t="shared" si="31"/>
        <v>0</v>
      </c>
      <c r="L51" s="54">
        <f t="shared" si="25"/>
        <v>5</v>
      </c>
      <c r="M51" s="88">
        <v>0</v>
      </c>
      <c r="N51" s="86">
        <v>0</v>
      </c>
      <c r="O51" s="56">
        <f t="shared" si="32"/>
        <v>0</v>
      </c>
      <c r="P51" s="54">
        <f t="shared" si="26"/>
        <v>4</v>
      </c>
      <c r="Q51" s="69">
        <v>0</v>
      </c>
      <c r="R51" s="86">
        <v>0</v>
      </c>
      <c r="S51" s="56">
        <f t="shared" si="43"/>
        <v>0</v>
      </c>
      <c r="T51" s="54">
        <f t="shared" si="27"/>
        <v>5</v>
      </c>
      <c r="U51" s="57">
        <f t="shared" si="28"/>
        <v>0</v>
      </c>
      <c r="V51" s="54">
        <f t="shared" si="29"/>
        <v>5</v>
      </c>
      <c r="W51" s="58"/>
      <c r="X51" s="58">
        <v>17</v>
      </c>
      <c r="Y51" s="58">
        <f t="shared" si="33"/>
        <v>0</v>
      </c>
      <c r="Z51" s="58">
        <f t="shared" si="34"/>
        <v>5</v>
      </c>
      <c r="AA51" s="58">
        <f t="shared" si="35"/>
        <v>0</v>
      </c>
      <c r="AB51" s="58">
        <f t="shared" si="36"/>
        <v>5</v>
      </c>
      <c r="AC51" s="58">
        <f t="shared" si="37"/>
        <v>0</v>
      </c>
      <c r="AD51" s="58">
        <f t="shared" si="38"/>
        <v>4</v>
      </c>
      <c r="AE51" s="58">
        <f t="shared" si="39"/>
        <v>0</v>
      </c>
      <c r="AF51" s="58">
        <f t="shared" si="40"/>
        <v>5</v>
      </c>
      <c r="AG51" s="58">
        <f t="shared" si="41"/>
        <v>0</v>
      </c>
      <c r="AH51" s="58">
        <f t="shared" si="42"/>
        <v>5</v>
      </c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27"/>
      <c r="IK51" s="27"/>
      <c r="IL51" s="27"/>
      <c r="IM51" s="27"/>
    </row>
    <row r="52" spans="1:247" ht="3.75" customHeight="1" hidden="1">
      <c r="A52" s="84"/>
      <c r="B52" s="84"/>
      <c r="C52" s="236"/>
      <c r="D52" s="90"/>
      <c r="E52" s="69">
        <v>0</v>
      </c>
      <c r="F52" s="86">
        <v>0</v>
      </c>
      <c r="G52" s="56">
        <f t="shared" si="30"/>
        <v>0</v>
      </c>
      <c r="H52" s="55">
        <f t="shared" si="24"/>
        <v>5</v>
      </c>
      <c r="I52" s="87">
        <v>0</v>
      </c>
      <c r="J52" s="86">
        <v>0</v>
      </c>
      <c r="K52" s="56">
        <f t="shared" si="31"/>
        <v>0</v>
      </c>
      <c r="L52" s="54">
        <f t="shared" si="25"/>
        <v>5</v>
      </c>
      <c r="M52" s="88">
        <v>0</v>
      </c>
      <c r="N52" s="86">
        <v>0</v>
      </c>
      <c r="O52" s="56">
        <f t="shared" si="32"/>
        <v>0</v>
      </c>
      <c r="P52" s="54">
        <f t="shared" si="26"/>
        <v>4</v>
      </c>
      <c r="Q52" s="69">
        <v>0</v>
      </c>
      <c r="R52" s="86">
        <v>0</v>
      </c>
      <c r="S52" s="56">
        <f t="shared" si="43"/>
        <v>0</v>
      </c>
      <c r="T52" s="54">
        <f t="shared" si="27"/>
        <v>5</v>
      </c>
      <c r="U52" s="57">
        <f t="shared" si="28"/>
        <v>0</v>
      </c>
      <c r="V52" s="54">
        <f t="shared" si="29"/>
        <v>5</v>
      </c>
      <c r="W52" s="58"/>
      <c r="X52" s="58">
        <v>18</v>
      </c>
      <c r="Y52" s="58">
        <f t="shared" si="33"/>
        <v>0</v>
      </c>
      <c r="Z52" s="58">
        <f t="shared" si="34"/>
        <v>5</v>
      </c>
      <c r="AA52" s="58">
        <f t="shared" si="35"/>
        <v>0</v>
      </c>
      <c r="AB52" s="58">
        <f t="shared" si="36"/>
        <v>5</v>
      </c>
      <c r="AC52" s="58">
        <f t="shared" si="37"/>
        <v>0</v>
      </c>
      <c r="AD52" s="58">
        <f t="shared" si="38"/>
        <v>4</v>
      </c>
      <c r="AE52" s="58">
        <f t="shared" si="39"/>
        <v>0</v>
      </c>
      <c r="AF52" s="58">
        <f t="shared" si="40"/>
        <v>5</v>
      </c>
      <c r="AG52" s="58">
        <f t="shared" si="41"/>
        <v>0</v>
      </c>
      <c r="AH52" s="58">
        <f t="shared" si="42"/>
        <v>5</v>
      </c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27"/>
      <c r="IK52" s="27"/>
      <c r="IL52" s="27"/>
      <c r="IM52" s="27"/>
    </row>
    <row r="53" spans="1:247" ht="3.75" customHeight="1" hidden="1">
      <c r="A53" s="84"/>
      <c r="B53" s="84"/>
      <c r="C53" s="236"/>
      <c r="D53" s="90"/>
      <c r="E53" s="69">
        <v>0</v>
      </c>
      <c r="F53" s="86">
        <v>0</v>
      </c>
      <c r="G53" s="56">
        <f t="shared" si="30"/>
        <v>0</v>
      </c>
      <c r="H53" s="55">
        <f t="shared" si="24"/>
        <v>5</v>
      </c>
      <c r="I53" s="87">
        <v>0</v>
      </c>
      <c r="J53" s="86">
        <v>0</v>
      </c>
      <c r="K53" s="56">
        <f t="shared" si="31"/>
        <v>0</v>
      </c>
      <c r="L53" s="54">
        <f t="shared" si="25"/>
        <v>5</v>
      </c>
      <c r="M53" s="88">
        <v>0</v>
      </c>
      <c r="N53" s="86">
        <v>0</v>
      </c>
      <c r="O53" s="56">
        <f t="shared" si="32"/>
        <v>0</v>
      </c>
      <c r="P53" s="54">
        <f t="shared" si="26"/>
        <v>4</v>
      </c>
      <c r="Q53" s="69">
        <v>0</v>
      </c>
      <c r="R53" s="86">
        <v>0</v>
      </c>
      <c r="S53" s="56">
        <f t="shared" si="43"/>
        <v>0</v>
      </c>
      <c r="T53" s="54">
        <f t="shared" si="27"/>
        <v>5</v>
      </c>
      <c r="U53" s="57">
        <f t="shared" si="28"/>
        <v>0</v>
      </c>
      <c r="V53" s="54">
        <f t="shared" si="29"/>
        <v>5</v>
      </c>
      <c r="W53" s="58"/>
      <c r="X53" s="58">
        <v>19</v>
      </c>
      <c r="Y53" s="58">
        <f t="shared" si="33"/>
        <v>0</v>
      </c>
      <c r="Z53" s="58">
        <f t="shared" si="34"/>
        <v>5</v>
      </c>
      <c r="AA53" s="58">
        <f t="shared" si="35"/>
        <v>0</v>
      </c>
      <c r="AB53" s="58">
        <f t="shared" si="36"/>
        <v>5</v>
      </c>
      <c r="AC53" s="58">
        <f t="shared" si="37"/>
        <v>0</v>
      </c>
      <c r="AD53" s="58">
        <f t="shared" si="38"/>
        <v>4</v>
      </c>
      <c r="AE53" s="58">
        <f t="shared" si="39"/>
        <v>0</v>
      </c>
      <c r="AF53" s="58">
        <f t="shared" si="40"/>
        <v>5</v>
      </c>
      <c r="AG53" s="58">
        <f t="shared" si="41"/>
        <v>0</v>
      </c>
      <c r="AH53" s="58">
        <f t="shared" si="42"/>
        <v>5</v>
      </c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27"/>
      <c r="IK53" s="27"/>
      <c r="IL53" s="27"/>
      <c r="IM53" s="27"/>
    </row>
    <row r="54" spans="1:247" ht="3.75" customHeight="1" hidden="1">
      <c r="A54" s="84"/>
      <c r="B54" s="84"/>
      <c r="C54" s="236"/>
      <c r="D54" s="77"/>
      <c r="E54" s="69">
        <v>0</v>
      </c>
      <c r="F54" s="86">
        <v>0</v>
      </c>
      <c r="G54" s="56">
        <f t="shared" si="30"/>
        <v>0</v>
      </c>
      <c r="H54" s="55">
        <f t="shared" si="24"/>
        <v>5</v>
      </c>
      <c r="I54" s="87">
        <v>0</v>
      </c>
      <c r="J54" s="86">
        <v>0</v>
      </c>
      <c r="K54" s="56">
        <f t="shared" si="31"/>
        <v>0</v>
      </c>
      <c r="L54" s="54">
        <f t="shared" si="25"/>
        <v>5</v>
      </c>
      <c r="M54" s="88">
        <v>0</v>
      </c>
      <c r="N54" s="86">
        <v>0</v>
      </c>
      <c r="O54" s="56">
        <f t="shared" si="32"/>
        <v>0</v>
      </c>
      <c r="P54" s="54">
        <f t="shared" si="26"/>
        <v>4</v>
      </c>
      <c r="Q54" s="69">
        <v>0</v>
      </c>
      <c r="R54" s="86">
        <v>0</v>
      </c>
      <c r="S54" s="56">
        <f t="shared" si="43"/>
        <v>0</v>
      </c>
      <c r="T54" s="54">
        <f t="shared" si="27"/>
        <v>5</v>
      </c>
      <c r="U54" s="57">
        <f t="shared" si="28"/>
        <v>0</v>
      </c>
      <c r="V54" s="54">
        <f t="shared" si="29"/>
        <v>5</v>
      </c>
      <c r="W54" s="58"/>
      <c r="X54" s="58">
        <v>20</v>
      </c>
      <c r="Y54" s="58">
        <f t="shared" si="33"/>
        <v>0</v>
      </c>
      <c r="Z54" s="58">
        <f t="shared" si="34"/>
        <v>5</v>
      </c>
      <c r="AA54" s="58">
        <f t="shared" si="35"/>
        <v>0</v>
      </c>
      <c r="AB54" s="58">
        <f t="shared" si="36"/>
        <v>5</v>
      </c>
      <c r="AC54" s="58">
        <f t="shared" si="37"/>
        <v>0</v>
      </c>
      <c r="AD54" s="58">
        <f t="shared" si="38"/>
        <v>4</v>
      </c>
      <c r="AE54" s="58">
        <f t="shared" si="39"/>
        <v>0</v>
      </c>
      <c r="AF54" s="58">
        <f t="shared" si="40"/>
        <v>5</v>
      </c>
      <c r="AG54" s="58">
        <f t="shared" si="41"/>
        <v>0</v>
      </c>
      <c r="AH54" s="58">
        <f t="shared" si="42"/>
        <v>5</v>
      </c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27"/>
      <c r="IK54" s="27"/>
      <c r="IL54" s="27"/>
      <c r="IM54" s="27"/>
    </row>
    <row r="55" spans="1:247" ht="3.75" customHeight="1" hidden="1">
      <c r="A55" s="84"/>
      <c r="B55" s="84"/>
      <c r="C55" s="236"/>
      <c r="D55" s="77"/>
      <c r="E55" s="69">
        <v>0</v>
      </c>
      <c r="F55" s="86">
        <v>0</v>
      </c>
      <c r="G55" s="56">
        <f t="shared" si="30"/>
        <v>0</v>
      </c>
      <c r="H55" s="55">
        <f t="shared" si="24"/>
        <v>5</v>
      </c>
      <c r="I55" s="87">
        <v>0</v>
      </c>
      <c r="J55" s="86">
        <v>0</v>
      </c>
      <c r="K55" s="56">
        <f t="shared" si="31"/>
        <v>0</v>
      </c>
      <c r="L55" s="54">
        <f t="shared" si="25"/>
        <v>5</v>
      </c>
      <c r="M55" s="88">
        <v>0</v>
      </c>
      <c r="N55" s="86">
        <v>0</v>
      </c>
      <c r="O55" s="56">
        <f t="shared" si="32"/>
        <v>0</v>
      </c>
      <c r="P55" s="54">
        <f t="shared" si="26"/>
        <v>4</v>
      </c>
      <c r="Q55" s="69">
        <v>0</v>
      </c>
      <c r="R55" s="86">
        <v>0</v>
      </c>
      <c r="S55" s="56">
        <f t="shared" si="43"/>
        <v>0</v>
      </c>
      <c r="T55" s="54">
        <f t="shared" si="27"/>
        <v>5</v>
      </c>
      <c r="U55" s="57">
        <f t="shared" si="28"/>
        <v>0</v>
      </c>
      <c r="V55" s="54">
        <f t="shared" si="29"/>
        <v>5</v>
      </c>
      <c r="W55" s="58"/>
      <c r="X55" s="58">
        <v>21</v>
      </c>
      <c r="Y55" s="58">
        <f t="shared" si="33"/>
        <v>0</v>
      </c>
      <c r="Z55" s="58">
        <f t="shared" si="34"/>
        <v>5</v>
      </c>
      <c r="AA55" s="58">
        <f t="shared" si="35"/>
        <v>0</v>
      </c>
      <c r="AB55" s="58">
        <f t="shared" si="36"/>
        <v>5</v>
      </c>
      <c r="AC55" s="58">
        <f t="shared" si="37"/>
        <v>0</v>
      </c>
      <c r="AD55" s="58">
        <f t="shared" si="38"/>
        <v>4</v>
      </c>
      <c r="AE55" s="58">
        <f t="shared" si="39"/>
        <v>0</v>
      </c>
      <c r="AF55" s="58">
        <f t="shared" si="40"/>
        <v>5</v>
      </c>
      <c r="AG55" s="58">
        <f t="shared" si="41"/>
        <v>0</v>
      </c>
      <c r="AH55" s="58">
        <f t="shared" si="42"/>
        <v>5</v>
      </c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27"/>
      <c r="IK55" s="27"/>
      <c r="IL55" s="27"/>
      <c r="IM55" s="27"/>
    </row>
    <row r="56" spans="1:247" ht="3.75" customHeight="1" hidden="1">
      <c r="A56" s="89"/>
      <c r="B56" s="89"/>
      <c r="C56" s="245"/>
      <c r="D56" s="92"/>
      <c r="E56" s="69">
        <v>0</v>
      </c>
      <c r="F56" s="86">
        <v>0</v>
      </c>
      <c r="G56" s="56">
        <f aca="true" t="shared" si="44" ref="G56:G61">SUM(E56-F56)</f>
        <v>0</v>
      </c>
      <c r="H56" s="55">
        <f t="shared" si="24"/>
        <v>5</v>
      </c>
      <c r="I56" s="87">
        <v>0</v>
      </c>
      <c r="J56" s="86">
        <v>0</v>
      </c>
      <c r="K56" s="56">
        <f t="shared" si="31"/>
        <v>0</v>
      </c>
      <c r="L56" s="54">
        <f t="shared" si="25"/>
        <v>5</v>
      </c>
      <c r="M56" s="88">
        <v>0</v>
      </c>
      <c r="N56" s="86">
        <v>0</v>
      </c>
      <c r="O56" s="56">
        <f t="shared" si="32"/>
        <v>0</v>
      </c>
      <c r="P56" s="54">
        <f t="shared" si="26"/>
        <v>4</v>
      </c>
      <c r="Q56" s="69">
        <v>0</v>
      </c>
      <c r="R56" s="86">
        <v>0</v>
      </c>
      <c r="S56" s="56">
        <f t="shared" si="43"/>
        <v>0</v>
      </c>
      <c r="T56" s="54">
        <f t="shared" si="27"/>
        <v>5</v>
      </c>
      <c r="U56" s="57">
        <f t="shared" si="28"/>
        <v>0</v>
      </c>
      <c r="V56" s="54">
        <f t="shared" si="29"/>
        <v>5</v>
      </c>
      <c r="W56" s="58"/>
      <c r="X56" s="58">
        <v>22</v>
      </c>
      <c r="Y56" s="58">
        <f t="shared" si="33"/>
        <v>0</v>
      </c>
      <c r="Z56" s="58">
        <f t="shared" si="34"/>
        <v>5</v>
      </c>
      <c r="AA56" s="58">
        <f t="shared" si="35"/>
        <v>0</v>
      </c>
      <c r="AB56" s="58">
        <f t="shared" si="36"/>
        <v>5</v>
      </c>
      <c r="AC56" s="58">
        <f t="shared" si="37"/>
        <v>0</v>
      </c>
      <c r="AD56" s="58">
        <f t="shared" si="38"/>
        <v>4</v>
      </c>
      <c r="AE56" s="58">
        <f t="shared" si="39"/>
        <v>0</v>
      </c>
      <c r="AF56" s="58">
        <f t="shared" si="40"/>
        <v>5</v>
      </c>
      <c r="AG56" s="58">
        <f t="shared" si="41"/>
        <v>0</v>
      </c>
      <c r="AH56" s="58">
        <f t="shared" si="42"/>
        <v>5</v>
      </c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  <c r="GE56" s="58"/>
      <c r="GF56" s="58"/>
      <c r="GG56" s="58"/>
      <c r="GH56" s="58"/>
      <c r="GI56" s="58"/>
      <c r="GJ56" s="58"/>
      <c r="GK56" s="58"/>
      <c r="GL56" s="58"/>
      <c r="GM56" s="58"/>
      <c r="GN56" s="58"/>
      <c r="GO56" s="58"/>
      <c r="GP56" s="58"/>
      <c r="GQ56" s="58"/>
      <c r="GR56" s="58"/>
      <c r="GS56" s="58"/>
      <c r="GT56" s="58"/>
      <c r="GU56" s="58"/>
      <c r="GV56" s="58"/>
      <c r="GW56" s="58"/>
      <c r="GX56" s="58"/>
      <c r="GY56" s="58"/>
      <c r="GZ56" s="58"/>
      <c r="HA56" s="58"/>
      <c r="HB56" s="58"/>
      <c r="HC56" s="58"/>
      <c r="HD56" s="58"/>
      <c r="HE56" s="58"/>
      <c r="HF56" s="58"/>
      <c r="HG56" s="58"/>
      <c r="HH56" s="58"/>
      <c r="HI56" s="58"/>
      <c r="HJ56" s="58"/>
      <c r="HK56" s="58"/>
      <c r="HL56" s="58"/>
      <c r="HM56" s="58"/>
      <c r="HN56" s="58"/>
      <c r="HO56" s="58"/>
      <c r="HP56" s="58"/>
      <c r="HQ56" s="58"/>
      <c r="HR56" s="58"/>
      <c r="HS56" s="58"/>
      <c r="HT56" s="58"/>
      <c r="HU56" s="58"/>
      <c r="HV56" s="58"/>
      <c r="HW56" s="58"/>
      <c r="HX56" s="58"/>
      <c r="HY56" s="58"/>
      <c r="HZ56" s="58"/>
      <c r="IA56" s="58"/>
      <c r="IB56" s="58"/>
      <c r="IC56" s="58"/>
      <c r="ID56" s="58"/>
      <c r="IE56" s="58"/>
      <c r="IF56" s="58"/>
      <c r="IG56" s="58"/>
      <c r="IH56" s="58"/>
      <c r="II56" s="58"/>
      <c r="IJ56" s="27"/>
      <c r="IK56" s="27"/>
      <c r="IL56" s="27"/>
      <c r="IM56" s="27"/>
    </row>
    <row r="57" spans="1:247" ht="3.75" customHeight="1" hidden="1">
      <c r="A57" s="78"/>
      <c r="B57" s="138"/>
      <c r="C57" s="237"/>
      <c r="D57" s="76"/>
      <c r="E57" s="69">
        <v>0</v>
      </c>
      <c r="F57" s="86">
        <v>0</v>
      </c>
      <c r="G57" s="56">
        <f t="shared" si="44"/>
        <v>0</v>
      </c>
      <c r="H57" s="55">
        <f t="shared" si="24"/>
        <v>5</v>
      </c>
      <c r="I57" s="87">
        <v>0</v>
      </c>
      <c r="J57" s="86">
        <v>0</v>
      </c>
      <c r="K57" s="56">
        <f t="shared" si="31"/>
        <v>0</v>
      </c>
      <c r="L57" s="54">
        <f t="shared" si="25"/>
        <v>5</v>
      </c>
      <c r="M57" s="88">
        <v>0</v>
      </c>
      <c r="N57" s="86">
        <v>0</v>
      </c>
      <c r="O57" s="56">
        <f t="shared" si="32"/>
        <v>0</v>
      </c>
      <c r="P57" s="54">
        <f t="shared" si="26"/>
        <v>4</v>
      </c>
      <c r="Q57" s="88">
        <v>0</v>
      </c>
      <c r="R57" s="86">
        <v>0</v>
      </c>
      <c r="S57" s="56">
        <f t="shared" si="43"/>
        <v>0</v>
      </c>
      <c r="T57" s="54">
        <f t="shared" si="27"/>
        <v>5</v>
      </c>
      <c r="U57" s="57">
        <f t="shared" si="28"/>
        <v>0</v>
      </c>
      <c r="V57" s="54">
        <f t="shared" si="29"/>
        <v>5</v>
      </c>
      <c r="W57" s="58"/>
      <c r="X57" s="58">
        <v>23</v>
      </c>
      <c r="Y57" s="58">
        <f t="shared" si="33"/>
        <v>0</v>
      </c>
      <c r="Z57" s="58">
        <f t="shared" si="34"/>
        <v>5</v>
      </c>
      <c r="AA57" s="58">
        <f t="shared" si="35"/>
        <v>0</v>
      </c>
      <c r="AB57" s="58">
        <f t="shared" si="36"/>
        <v>5</v>
      </c>
      <c r="AC57" s="58">
        <f t="shared" si="37"/>
        <v>0</v>
      </c>
      <c r="AD57" s="58">
        <f t="shared" si="38"/>
        <v>4</v>
      </c>
      <c r="AE57" s="58">
        <f t="shared" si="39"/>
        <v>0</v>
      </c>
      <c r="AF57" s="58">
        <f t="shared" si="40"/>
        <v>5</v>
      </c>
      <c r="AG57" s="58">
        <f t="shared" si="41"/>
        <v>0</v>
      </c>
      <c r="AH57" s="58">
        <f t="shared" si="42"/>
        <v>5</v>
      </c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8"/>
      <c r="HM57" s="58"/>
      <c r="HN57" s="58"/>
      <c r="HO57" s="58"/>
      <c r="HP57" s="58"/>
      <c r="HQ57" s="58"/>
      <c r="HR57" s="58"/>
      <c r="HS57" s="58"/>
      <c r="HT57" s="58"/>
      <c r="HU57" s="58"/>
      <c r="HV57" s="58"/>
      <c r="HW57" s="58"/>
      <c r="HX57" s="58"/>
      <c r="HY57" s="58"/>
      <c r="HZ57" s="58"/>
      <c r="IA57" s="58"/>
      <c r="IB57" s="58"/>
      <c r="IC57" s="58"/>
      <c r="ID57" s="58"/>
      <c r="IE57" s="58"/>
      <c r="IF57" s="58"/>
      <c r="IG57" s="58"/>
      <c r="IH57" s="58"/>
      <c r="II57" s="58"/>
      <c r="IJ57" s="27"/>
      <c r="IK57" s="27"/>
      <c r="IL57" s="27"/>
      <c r="IM57" s="27"/>
    </row>
    <row r="58" spans="1:247" ht="3.75" customHeight="1" hidden="1">
      <c r="A58" s="78"/>
      <c r="B58" s="138"/>
      <c r="C58" s="237"/>
      <c r="D58" s="93"/>
      <c r="E58" s="69">
        <v>0</v>
      </c>
      <c r="F58" s="86">
        <v>0</v>
      </c>
      <c r="G58" s="56">
        <f t="shared" si="44"/>
        <v>0</v>
      </c>
      <c r="H58" s="55">
        <f t="shared" si="24"/>
        <v>5</v>
      </c>
      <c r="I58" s="87">
        <v>0</v>
      </c>
      <c r="J58" s="86">
        <v>0</v>
      </c>
      <c r="K58" s="56">
        <f t="shared" si="31"/>
        <v>0</v>
      </c>
      <c r="L58" s="54">
        <f t="shared" si="25"/>
        <v>5</v>
      </c>
      <c r="M58" s="88">
        <v>0</v>
      </c>
      <c r="N58" s="86">
        <v>0</v>
      </c>
      <c r="O58" s="56">
        <f t="shared" si="32"/>
        <v>0</v>
      </c>
      <c r="P58" s="54">
        <f t="shared" si="26"/>
        <v>4</v>
      </c>
      <c r="Q58" s="88">
        <v>0</v>
      </c>
      <c r="R58" s="86">
        <v>0</v>
      </c>
      <c r="S58" s="56">
        <f t="shared" si="43"/>
        <v>0</v>
      </c>
      <c r="T58" s="54">
        <f t="shared" si="27"/>
        <v>5</v>
      </c>
      <c r="U58" s="57">
        <f t="shared" si="28"/>
        <v>0</v>
      </c>
      <c r="V58" s="54">
        <f t="shared" si="29"/>
        <v>5</v>
      </c>
      <c r="W58" s="58"/>
      <c r="X58" s="58">
        <v>24</v>
      </c>
      <c r="Y58" s="58">
        <f t="shared" si="33"/>
        <v>0</v>
      </c>
      <c r="Z58" s="58">
        <f t="shared" si="34"/>
        <v>5</v>
      </c>
      <c r="AA58" s="58">
        <f t="shared" si="35"/>
        <v>0</v>
      </c>
      <c r="AB58" s="58">
        <f t="shared" si="36"/>
        <v>5</v>
      </c>
      <c r="AC58" s="58">
        <f t="shared" si="37"/>
        <v>0</v>
      </c>
      <c r="AD58" s="58">
        <f t="shared" si="38"/>
        <v>4</v>
      </c>
      <c r="AE58" s="58">
        <f t="shared" si="39"/>
        <v>0</v>
      </c>
      <c r="AF58" s="58">
        <f t="shared" si="40"/>
        <v>5</v>
      </c>
      <c r="AG58" s="58">
        <f t="shared" si="41"/>
        <v>0</v>
      </c>
      <c r="AH58" s="58">
        <f t="shared" si="42"/>
        <v>5</v>
      </c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  <c r="GE58" s="58"/>
      <c r="GF58" s="58"/>
      <c r="GG58" s="58"/>
      <c r="GH58" s="58"/>
      <c r="GI58" s="58"/>
      <c r="GJ58" s="58"/>
      <c r="GK58" s="58"/>
      <c r="GL58" s="58"/>
      <c r="GM58" s="58"/>
      <c r="GN58" s="58"/>
      <c r="GO58" s="58"/>
      <c r="GP58" s="58"/>
      <c r="GQ58" s="58"/>
      <c r="GR58" s="58"/>
      <c r="GS58" s="58"/>
      <c r="GT58" s="58"/>
      <c r="GU58" s="58"/>
      <c r="GV58" s="58"/>
      <c r="GW58" s="58"/>
      <c r="GX58" s="58"/>
      <c r="GY58" s="58"/>
      <c r="GZ58" s="58"/>
      <c r="HA58" s="58"/>
      <c r="HB58" s="58"/>
      <c r="HC58" s="58"/>
      <c r="HD58" s="58"/>
      <c r="HE58" s="58"/>
      <c r="HF58" s="58"/>
      <c r="HG58" s="58"/>
      <c r="HH58" s="58"/>
      <c r="HI58" s="58"/>
      <c r="HJ58" s="58"/>
      <c r="HK58" s="58"/>
      <c r="HL58" s="58"/>
      <c r="HM58" s="58"/>
      <c r="HN58" s="58"/>
      <c r="HO58" s="58"/>
      <c r="HP58" s="58"/>
      <c r="HQ58" s="58"/>
      <c r="HR58" s="58"/>
      <c r="HS58" s="58"/>
      <c r="HT58" s="58"/>
      <c r="HU58" s="58"/>
      <c r="HV58" s="58"/>
      <c r="HW58" s="58"/>
      <c r="HX58" s="58"/>
      <c r="HY58" s="58"/>
      <c r="HZ58" s="58"/>
      <c r="IA58" s="58"/>
      <c r="IB58" s="58"/>
      <c r="IC58" s="58"/>
      <c r="ID58" s="58"/>
      <c r="IE58" s="58"/>
      <c r="IF58" s="58"/>
      <c r="IG58" s="58"/>
      <c r="IH58" s="58"/>
      <c r="II58" s="58"/>
      <c r="IJ58" s="27"/>
      <c r="IK58" s="27"/>
      <c r="IL58" s="27"/>
      <c r="IM58" s="27"/>
    </row>
    <row r="59" spans="1:247" ht="3.75" customHeight="1" hidden="1">
      <c r="A59" s="78"/>
      <c r="B59" s="138"/>
      <c r="C59" s="237"/>
      <c r="D59" s="93"/>
      <c r="E59" s="69">
        <v>0</v>
      </c>
      <c r="F59" s="86">
        <v>0</v>
      </c>
      <c r="G59" s="56">
        <f t="shared" si="44"/>
        <v>0</v>
      </c>
      <c r="H59" s="55">
        <f t="shared" si="24"/>
        <v>5</v>
      </c>
      <c r="I59" s="87">
        <v>0</v>
      </c>
      <c r="J59" s="86">
        <v>0</v>
      </c>
      <c r="K59" s="56">
        <f t="shared" si="31"/>
        <v>0</v>
      </c>
      <c r="L59" s="54">
        <f t="shared" si="25"/>
        <v>5</v>
      </c>
      <c r="M59" s="88">
        <v>0</v>
      </c>
      <c r="N59" s="86">
        <v>0</v>
      </c>
      <c r="O59" s="56">
        <f t="shared" si="32"/>
        <v>0</v>
      </c>
      <c r="P59" s="54">
        <f t="shared" si="26"/>
        <v>4</v>
      </c>
      <c r="Q59" s="88">
        <v>0</v>
      </c>
      <c r="R59" s="86">
        <v>0</v>
      </c>
      <c r="S59" s="56">
        <f t="shared" si="43"/>
        <v>0</v>
      </c>
      <c r="T59" s="54">
        <f t="shared" si="27"/>
        <v>5</v>
      </c>
      <c r="U59" s="57">
        <f t="shared" si="28"/>
        <v>0</v>
      </c>
      <c r="V59" s="54">
        <f t="shared" si="29"/>
        <v>5</v>
      </c>
      <c r="W59" s="58"/>
      <c r="X59" s="58">
        <v>25</v>
      </c>
      <c r="Y59" s="58">
        <f t="shared" si="33"/>
        <v>0</v>
      </c>
      <c r="Z59" s="58">
        <f t="shared" si="34"/>
        <v>5</v>
      </c>
      <c r="AA59" s="58">
        <f t="shared" si="35"/>
        <v>0</v>
      </c>
      <c r="AB59" s="58">
        <f t="shared" si="36"/>
        <v>5</v>
      </c>
      <c r="AC59" s="58">
        <f t="shared" si="37"/>
        <v>0</v>
      </c>
      <c r="AD59" s="58">
        <f t="shared" si="38"/>
        <v>4</v>
      </c>
      <c r="AE59" s="58">
        <f t="shared" si="39"/>
        <v>0</v>
      </c>
      <c r="AF59" s="58">
        <f t="shared" si="40"/>
        <v>5</v>
      </c>
      <c r="AG59" s="58">
        <f t="shared" si="41"/>
        <v>0</v>
      </c>
      <c r="AH59" s="58">
        <f t="shared" si="42"/>
        <v>5</v>
      </c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  <c r="GE59" s="58"/>
      <c r="GF59" s="58"/>
      <c r="GG59" s="58"/>
      <c r="GH59" s="58"/>
      <c r="GI59" s="58"/>
      <c r="GJ59" s="58"/>
      <c r="GK59" s="58"/>
      <c r="GL59" s="58"/>
      <c r="GM59" s="58"/>
      <c r="GN59" s="58"/>
      <c r="GO59" s="58"/>
      <c r="GP59" s="58"/>
      <c r="GQ59" s="58"/>
      <c r="GR59" s="58"/>
      <c r="GS59" s="58"/>
      <c r="GT59" s="58"/>
      <c r="GU59" s="58"/>
      <c r="GV59" s="58"/>
      <c r="GW59" s="58"/>
      <c r="GX59" s="58"/>
      <c r="GY59" s="58"/>
      <c r="GZ59" s="58"/>
      <c r="HA59" s="58"/>
      <c r="HB59" s="58"/>
      <c r="HC59" s="58"/>
      <c r="HD59" s="58"/>
      <c r="HE59" s="58"/>
      <c r="HF59" s="58"/>
      <c r="HG59" s="58"/>
      <c r="HH59" s="58"/>
      <c r="HI59" s="58"/>
      <c r="HJ59" s="58"/>
      <c r="HK59" s="58"/>
      <c r="HL59" s="58"/>
      <c r="HM59" s="58"/>
      <c r="HN59" s="58"/>
      <c r="HO59" s="58"/>
      <c r="HP59" s="58"/>
      <c r="HQ59" s="58"/>
      <c r="HR59" s="58"/>
      <c r="HS59" s="58"/>
      <c r="HT59" s="58"/>
      <c r="HU59" s="58"/>
      <c r="HV59" s="58"/>
      <c r="HW59" s="58"/>
      <c r="HX59" s="58"/>
      <c r="HY59" s="58"/>
      <c r="HZ59" s="58"/>
      <c r="IA59" s="58"/>
      <c r="IB59" s="58"/>
      <c r="IC59" s="58"/>
      <c r="ID59" s="58"/>
      <c r="IE59" s="58"/>
      <c r="IF59" s="58"/>
      <c r="IG59" s="58"/>
      <c r="IH59" s="58"/>
      <c r="II59" s="58"/>
      <c r="IJ59" s="27"/>
      <c r="IK59" s="27"/>
      <c r="IL59" s="27"/>
      <c r="IM59" s="27"/>
    </row>
    <row r="60" spans="1:247" ht="3.75" customHeight="1" hidden="1">
      <c r="A60" s="78"/>
      <c r="B60" s="138"/>
      <c r="C60" s="237"/>
      <c r="D60" s="94"/>
      <c r="E60" s="69">
        <v>0</v>
      </c>
      <c r="F60" s="86">
        <v>0</v>
      </c>
      <c r="G60" s="56">
        <f t="shared" si="44"/>
        <v>0</v>
      </c>
      <c r="H60" s="55">
        <f t="shared" si="24"/>
        <v>5</v>
      </c>
      <c r="I60" s="87">
        <v>0</v>
      </c>
      <c r="J60" s="86">
        <v>0</v>
      </c>
      <c r="K60" s="56">
        <f t="shared" si="31"/>
        <v>0</v>
      </c>
      <c r="L60" s="54">
        <f t="shared" si="25"/>
        <v>5</v>
      </c>
      <c r="M60" s="88">
        <v>0</v>
      </c>
      <c r="N60" s="86">
        <v>0</v>
      </c>
      <c r="O60" s="56">
        <f t="shared" si="32"/>
        <v>0</v>
      </c>
      <c r="P60" s="54">
        <f t="shared" si="26"/>
        <v>4</v>
      </c>
      <c r="Q60" s="88">
        <v>0</v>
      </c>
      <c r="R60" s="86">
        <v>0</v>
      </c>
      <c r="S60" s="56">
        <f t="shared" si="43"/>
        <v>0</v>
      </c>
      <c r="T60" s="54">
        <f t="shared" si="27"/>
        <v>5</v>
      </c>
      <c r="U60" s="57">
        <f t="shared" si="28"/>
        <v>0</v>
      </c>
      <c r="V60" s="54">
        <f t="shared" si="29"/>
        <v>5</v>
      </c>
      <c r="W60" s="58"/>
      <c r="X60" s="58">
        <v>26</v>
      </c>
      <c r="Y60" s="58">
        <f t="shared" si="33"/>
        <v>0</v>
      </c>
      <c r="Z60" s="58">
        <f t="shared" si="34"/>
        <v>5</v>
      </c>
      <c r="AA60" s="58">
        <f t="shared" si="35"/>
        <v>0</v>
      </c>
      <c r="AB60" s="58">
        <f t="shared" si="36"/>
        <v>5</v>
      </c>
      <c r="AC60" s="58">
        <f t="shared" si="37"/>
        <v>0</v>
      </c>
      <c r="AD60" s="58">
        <f t="shared" si="38"/>
        <v>4</v>
      </c>
      <c r="AE60" s="58">
        <f t="shared" si="39"/>
        <v>0</v>
      </c>
      <c r="AF60" s="58">
        <f t="shared" si="40"/>
        <v>5</v>
      </c>
      <c r="AG60" s="58">
        <f t="shared" si="41"/>
        <v>0</v>
      </c>
      <c r="AH60" s="58">
        <f t="shared" si="42"/>
        <v>5</v>
      </c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  <c r="GE60" s="58"/>
      <c r="GF60" s="58"/>
      <c r="GG60" s="58"/>
      <c r="GH60" s="58"/>
      <c r="GI60" s="58"/>
      <c r="GJ60" s="58"/>
      <c r="GK60" s="58"/>
      <c r="GL60" s="58"/>
      <c r="GM60" s="58"/>
      <c r="GN60" s="58"/>
      <c r="GO60" s="58"/>
      <c r="GP60" s="58"/>
      <c r="GQ60" s="58"/>
      <c r="GR60" s="58"/>
      <c r="GS60" s="58"/>
      <c r="GT60" s="58"/>
      <c r="GU60" s="58"/>
      <c r="GV60" s="58"/>
      <c r="GW60" s="58"/>
      <c r="GX60" s="58"/>
      <c r="GY60" s="58"/>
      <c r="GZ60" s="58"/>
      <c r="HA60" s="58"/>
      <c r="HB60" s="58"/>
      <c r="HC60" s="58"/>
      <c r="HD60" s="58"/>
      <c r="HE60" s="58"/>
      <c r="HF60" s="58"/>
      <c r="HG60" s="58"/>
      <c r="HH60" s="58"/>
      <c r="HI60" s="58"/>
      <c r="HJ60" s="58"/>
      <c r="HK60" s="58"/>
      <c r="HL60" s="58"/>
      <c r="HM60" s="58"/>
      <c r="HN60" s="58"/>
      <c r="HO60" s="58"/>
      <c r="HP60" s="58"/>
      <c r="HQ60" s="58"/>
      <c r="HR60" s="58"/>
      <c r="HS60" s="58"/>
      <c r="HT60" s="58"/>
      <c r="HU60" s="58"/>
      <c r="HV60" s="58"/>
      <c r="HW60" s="58"/>
      <c r="HX60" s="58"/>
      <c r="HY60" s="58"/>
      <c r="HZ60" s="58"/>
      <c r="IA60" s="58"/>
      <c r="IB60" s="58"/>
      <c r="IC60" s="58"/>
      <c r="ID60" s="58"/>
      <c r="IE60" s="58"/>
      <c r="IF60" s="58"/>
      <c r="IG60" s="58"/>
      <c r="IH60" s="58"/>
      <c r="II60" s="58"/>
      <c r="IJ60" s="27"/>
      <c r="IK60" s="27"/>
      <c r="IL60" s="27"/>
      <c r="IM60" s="27"/>
    </row>
    <row r="61" spans="1:247" ht="3.75" customHeight="1" hidden="1">
      <c r="A61" s="78"/>
      <c r="B61" s="138"/>
      <c r="C61" s="237"/>
      <c r="D61" s="76"/>
      <c r="E61" s="69">
        <v>0</v>
      </c>
      <c r="F61" s="86">
        <v>0</v>
      </c>
      <c r="G61" s="56">
        <f t="shared" si="44"/>
        <v>0</v>
      </c>
      <c r="H61" s="55">
        <f t="shared" si="24"/>
        <v>5</v>
      </c>
      <c r="I61" s="18">
        <v>0</v>
      </c>
      <c r="J61" s="2">
        <v>0</v>
      </c>
      <c r="K61" s="56">
        <f t="shared" si="31"/>
        <v>0</v>
      </c>
      <c r="L61" s="54">
        <f t="shared" si="25"/>
        <v>5</v>
      </c>
      <c r="M61" s="17">
        <v>0</v>
      </c>
      <c r="N61" s="2">
        <v>0</v>
      </c>
      <c r="O61" s="56">
        <f t="shared" si="32"/>
        <v>0</v>
      </c>
      <c r="P61" s="54">
        <f t="shared" si="26"/>
        <v>4</v>
      </c>
      <c r="Q61" s="17">
        <v>0</v>
      </c>
      <c r="R61" s="2">
        <v>0</v>
      </c>
      <c r="S61" s="56">
        <f t="shared" si="43"/>
        <v>0</v>
      </c>
      <c r="T61" s="54">
        <f t="shared" si="27"/>
        <v>5</v>
      </c>
      <c r="U61" s="57">
        <f>G61+K61+O61+S61</f>
        <v>0</v>
      </c>
      <c r="V61" s="54">
        <f t="shared" si="29"/>
        <v>5</v>
      </c>
      <c r="W61" s="58"/>
      <c r="X61" s="58">
        <v>27</v>
      </c>
      <c r="Y61" s="58">
        <f t="shared" si="33"/>
        <v>0</v>
      </c>
      <c r="Z61" s="58">
        <f t="shared" si="34"/>
        <v>5</v>
      </c>
      <c r="AA61" s="58">
        <f t="shared" si="35"/>
        <v>0</v>
      </c>
      <c r="AB61" s="58">
        <f t="shared" si="36"/>
        <v>5</v>
      </c>
      <c r="AC61" s="58">
        <f t="shared" si="37"/>
        <v>0</v>
      </c>
      <c r="AD61" s="58">
        <f t="shared" si="38"/>
        <v>4</v>
      </c>
      <c r="AE61" s="58">
        <f t="shared" si="39"/>
        <v>0</v>
      </c>
      <c r="AF61" s="58">
        <f t="shared" si="40"/>
        <v>5</v>
      </c>
      <c r="AG61" s="58">
        <f t="shared" si="41"/>
        <v>0</v>
      </c>
      <c r="AH61" s="58">
        <f t="shared" si="42"/>
        <v>5</v>
      </c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27"/>
      <c r="IK61" s="27"/>
      <c r="IL61" s="27"/>
      <c r="IM61" s="27"/>
    </row>
    <row r="62" spans="1:247" ht="3.75" customHeight="1" hidden="1" thickBot="1">
      <c r="A62" s="79"/>
      <c r="B62" s="139"/>
      <c r="C62" s="246"/>
      <c r="D62" s="81"/>
      <c r="E62" s="16">
        <v>0</v>
      </c>
      <c r="F62" s="86">
        <v>0</v>
      </c>
      <c r="G62" s="62">
        <f>E62+F62</f>
        <v>0</v>
      </c>
      <c r="H62" s="61">
        <f>VLOOKUP(G62,Y$35:Z$62,2,FALSE)</f>
        <v>5</v>
      </c>
      <c r="I62" s="19">
        <v>0</v>
      </c>
      <c r="J62" s="2">
        <v>0</v>
      </c>
      <c r="K62" s="56">
        <f t="shared" si="31"/>
        <v>0</v>
      </c>
      <c r="L62" s="61">
        <f>VLOOKUP(K62,AA$35:AB$62,2,FALSE)</f>
        <v>5</v>
      </c>
      <c r="M62" s="17">
        <v>0</v>
      </c>
      <c r="N62" s="2">
        <v>0</v>
      </c>
      <c r="O62" s="56">
        <f t="shared" si="32"/>
        <v>0</v>
      </c>
      <c r="P62" s="61">
        <f>VLOOKUP(O62,AC$35:AD$62,2,FALSE)</f>
        <v>4</v>
      </c>
      <c r="Q62" s="17">
        <v>0</v>
      </c>
      <c r="R62" s="2">
        <v>0</v>
      </c>
      <c r="S62" s="56">
        <f>SUM(Q62-R62)</f>
        <v>0</v>
      </c>
      <c r="T62" s="61">
        <f>VLOOKUP(S62,AE$35:AF$62,2,FALSE)</f>
        <v>5</v>
      </c>
      <c r="U62" s="63">
        <f>G62+K62+O62+S62</f>
        <v>0</v>
      </c>
      <c r="V62" s="61">
        <f>VLOOKUP(U62,AG$35:AH$62,2,FALSE)</f>
        <v>5</v>
      </c>
      <c r="W62" s="58"/>
      <c r="X62" s="58">
        <v>28</v>
      </c>
      <c r="Y62" s="58">
        <f t="shared" si="33"/>
        <v>0</v>
      </c>
      <c r="Z62" s="58">
        <f t="shared" si="34"/>
        <v>5</v>
      </c>
      <c r="AA62" s="58">
        <f t="shared" si="35"/>
        <v>0</v>
      </c>
      <c r="AB62" s="58">
        <f t="shared" si="36"/>
        <v>5</v>
      </c>
      <c r="AC62" s="58">
        <f t="shared" si="37"/>
        <v>0</v>
      </c>
      <c r="AD62" s="58">
        <f t="shared" si="38"/>
        <v>4</v>
      </c>
      <c r="AE62" s="58">
        <f t="shared" si="39"/>
        <v>0</v>
      </c>
      <c r="AF62" s="58">
        <f t="shared" si="40"/>
        <v>5</v>
      </c>
      <c r="AG62" s="58">
        <f t="shared" si="41"/>
        <v>0</v>
      </c>
      <c r="AH62" s="58">
        <f t="shared" si="42"/>
        <v>5</v>
      </c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  <c r="GE62" s="58"/>
      <c r="GF62" s="58"/>
      <c r="GG62" s="58"/>
      <c r="GH62" s="58"/>
      <c r="GI62" s="58"/>
      <c r="GJ62" s="58"/>
      <c r="GK62" s="58"/>
      <c r="GL62" s="58"/>
      <c r="GM62" s="58"/>
      <c r="GN62" s="58"/>
      <c r="GO62" s="58"/>
      <c r="GP62" s="58"/>
      <c r="GQ62" s="58"/>
      <c r="GR62" s="58"/>
      <c r="GS62" s="58"/>
      <c r="GT62" s="58"/>
      <c r="GU62" s="58"/>
      <c r="GV62" s="58"/>
      <c r="GW62" s="58"/>
      <c r="GX62" s="58"/>
      <c r="GY62" s="58"/>
      <c r="GZ62" s="58"/>
      <c r="HA62" s="58"/>
      <c r="HB62" s="58"/>
      <c r="HC62" s="58"/>
      <c r="HD62" s="58"/>
      <c r="HE62" s="58"/>
      <c r="HF62" s="58"/>
      <c r="HG62" s="58"/>
      <c r="HH62" s="58"/>
      <c r="HI62" s="58"/>
      <c r="HJ62" s="58"/>
      <c r="HK62" s="58"/>
      <c r="HL62" s="58"/>
      <c r="HM62" s="58"/>
      <c r="HN62" s="58"/>
      <c r="HO62" s="58"/>
      <c r="HP62" s="58"/>
      <c r="HQ62" s="58"/>
      <c r="HR62" s="58"/>
      <c r="HS62" s="58"/>
      <c r="HT62" s="58"/>
      <c r="HU62" s="58"/>
      <c r="HV62" s="58"/>
      <c r="HW62" s="58"/>
      <c r="HX62" s="58"/>
      <c r="HY62" s="58"/>
      <c r="HZ62" s="58"/>
      <c r="IA62" s="58"/>
      <c r="IB62" s="58"/>
      <c r="IC62" s="58"/>
      <c r="ID62" s="58"/>
      <c r="IE62" s="58"/>
      <c r="IF62" s="58"/>
      <c r="IG62" s="58"/>
      <c r="IH62" s="58"/>
      <c r="II62" s="58"/>
      <c r="IJ62" s="27"/>
      <c r="IK62" s="27"/>
      <c r="IL62" s="27"/>
      <c r="IM62" s="27"/>
    </row>
    <row r="63" spans="1:247" ht="16.5">
      <c r="A63" s="58"/>
      <c r="B63" s="58"/>
      <c r="C63" s="247"/>
      <c r="D63" s="64"/>
      <c r="E63" s="64"/>
      <c r="F63" s="64"/>
      <c r="G63" s="64"/>
      <c r="H63" s="58"/>
      <c r="I63" s="58"/>
      <c r="J63" s="64"/>
      <c r="K63" s="64"/>
      <c r="L63" s="64"/>
      <c r="M63" s="64"/>
      <c r="N63" s="64"/>
      <c r="O63" s="64"/>
      <c r="P63" s="58"/>
      <c r="Q63" s="58"/>
      <c r="R63" s="64"/>
      <c r="S63" s="64"/>
      <c r="T63" s="64"/>
      <c r="U63" s="64"/>
      <c r="V63" s="64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  <c r="GE63" s="58"/>
      <c r="GF63" s="58"/>
      <c r="GG63" s="58"/>
      <c r="GH63" s="58"/>
      <c r="GI63" s="58"/>
      <c r="GJ63" s="58"/>
      <c r="GK63" s="58"/>
      <c r="GL63" s="58"/>
      <c r="GM63" s="58"/>
      <c r="GN63" s="58"/>
      <c r="GO63" s="58"/>
      <c r="GP63" s="58"/>
      <c r="GQ63" s="58"/>
      <c r="GR63" s="58"/>
      <c r="GS63" s="58"/>
      <c r="GT63" s="58"/>
      <c r="GU63" s="58"/>
      <c r="GV63" s="58"/>
      <c r="GW63" s="58"/>
      <c r="GX63" s="58"/>
      <c r="GY63" s="58"/>
      <c r="GZ63" s="58"/>
      <c r="HA63" s="58"/>
      <c r="HB63" s="58"/>
      <c r="HC63" s="58"/>
      <c r="HD63" s="58"/>
      <c r="HE63" s="58"/>
      <c r="HF63" s="58"/>
      <c r="HG63" s="58"/>
      <c r="HH63" s="58"/>
      <c r="HI63" s="58"/>
      <c r="HJ63" s="58"/>
      <c r="HK63" s="58"/>
      <c r="HL63" s="58"/>
      <c r="HM63" s="58"/>
      <c r="HN63" s="58"/>
      <c r="HO63" s="58"/>
      <c r="HP63" s="58"/>
      <c r="HQ63" s="58"/>
      <c r="HR63" s="58"/>
      <c r="HS63" s="58"/>
      <c r="HT63" s="58"/>
      <c r="HU63" s="58"/>
      <c r="HV63" s="58"/>
      <c r="HW63" s="58"/>
      <c r="HX63" s="58"/>
      <c r="HY63" s="58"/>
      <c r="HZ63" s="58"/>
      <c r="IA63" s="58"/>
      <c r="IB63" s="58"/>
      <c r="IC63" s="58"/>
      <c r="ID63" s="58"/>
      <c r="IE63" s="58"/>
      <c r="IF63" s="58"/>
      <c r="IG63" s="58"/>
      <c r="IH63" s="58"/>
      <c r="II63" s="58"/>
      <c r="IJ63" s="58"/>
      <c r="IK63" s="58"/>
      <c r="IL63" s="58"/>
      <c r="IM63" s="58"/>
    </row>
    <row r="64" spans="1:247" ht="16.5">
      <c r="A64" s="58"/>
      <c r="B64" s="58"/>
      <c r="C64" s="247"/>
      <c r="D64" s="64"/>
      <c r="E64" s="64"/>
      <c r="F64" s="64"/>
      <c r="G64" s="64"/>
      <c r="H64" s="58"/>
      <c r="I64" s="58"/>
      <c r="J64" s="64"/>
      <c r="K64" s="64"/>
      <c r="L64" s="64"/>
      <c r="M64" s="64"/>
      <c r="N64" s="64"/>
      <c r="O64" s="64"/>
      <c r="P64" s="58"/>
      <c r="Q64" s="58"/>
      <c r="R64" s="64"/>
      <c r="S64" s="64"/>
      <c r="T64" s="64"/>
      <c r="U64" s="64"/>
      <c r="V64" s="64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</row>
    <row r="65" spans="3:20" s="27" customFormat="1" ht="16.5">
      <c r="C65" s="248"/>
      <c r="S65" s="64"/>
      <c r="T65" s="64"/>
    </row>
    <row r="66" spans="3:20" s="27" customFormat="1" ht="16.5">
      <c r="C66" s="248"/>
      <c r="S66" s="64"/>
      <c r="T66" s="64"/>
    </row>
    <row r="67" spans="3:20" s="27" customFormat="1" ht="16.5">
      <c r="C67" s="248"/>
      <c r="S67" s="64"/>
      <c r="T67" s="64"/>
    </row>
    <row r="68" spans="3:20" s="27" customFormat="1" ht="16.5">
      <c r="C68" s="248"/>
      <c r="S68" s="64"/>
      <c r="T68" s="64"/>
    </row>
    <row r="69" spans="3:20" s="27" customFormat="1" ht="16.5">
      <c r="C69" s="248"/>
      <c r="S69" s="64"/>
      <c r="T69" s="64"/>
    </row>
    <row r="70" spans="3:20" s="27" customFormat="1" ht="16.5">
      <c r="C70" s="248"/>
      <c r="S70" s="64"/>
      <c r="T70" s="64"/>
    </row>
    <row r="71" spans="3:20" s="27" customFormat="1" ht="16.5">
      <c r="C71" s="248"/>
      <c r="S71" s="64"/>
      <c r="T71" s="64"/>
    </row>
    <row r="72" spans="3:20" s="27" customFormat="1" ht="16.5">
      <c r="C72" s="248"/>
      <c r="S72" s="64"/>
      <c r="T72" s="64"/>
    </row>
    <row r="73" spans="3:20" s="27" customFormat="1" ht="16.5">
      <c r="C73" s="248"/>
      <c r="S73" s="64"/>
      <c r="T73" s="64"/>
    </row>
    <row r="74" spans="3:20" s="27" customFormat="1" ht="16.5">
      <c r="C74" s="248"/>
      <c r="S74" s="64"/>
      <c r="T74" s="64"/>
    </row>
    <row r="75" spans="3:20" s="27" customFormat="1" ht="16.5">
      <c r="C75" s="248"/>
      <c r="S75" s="64"/>
      <c r="T75" s="64"/>
    </row>
    <row r="76" spans="3:20" s="27" customFormat="1" ht="16.5">
      <c r="C76" s="248"/>
      <c r="S76" s="64"/>
      <c r="T76" s="64"/>
    </row>
    <row r="77" spans="3:20" s="27" customFormat="1" ht="16.5">
      <c r="C77" s="248"/>
      <c r="S77" s="64"/>
      <c r="T77" s="64"/>
    </row>
    <row r="78" spans="3:20" s="27" customFormat="1" ht="16.5">
      <c r="C78" s="248"/>
      <c r="S78" s="64"/>
      <c r="T78" s="64"/>
    </row>
    <row r="79" spans="3:20" s="27" customFormat="1" ht="16.5">
      <c r="C79" s="248"/>
      <c r="S79" s="64"/>
      <c r="T79" s="64"/>
    </row>
    <row r="80" spans="3:20" s="27" customFormat="1" ht="16.5">
      <c r="C80" s="248"/>
      <c r="S80" s="64"/>
      <c r="T80" s="64"/>
    </row>
    <row r="81" spans="3:20" s="27" customFormat="1" ht="16.5">
      <c r="C81" s="248"/>
      <c r="S81" s="64"/>
      <c r="T81" s="64"/>
    </row>
    <row r="82" spans="3:20" s="27" customFormat="1" ht="16.5">
      <c r="C82" s="248"/>
      <c r="S82" s="64"/>
      <c r="T82" s="64"/>
    </row>
    <row r="83" spans="3:20" s="27" customFormat="1" ht="16.5">
      <c r="C83" s="248"/>
      <c r="S83" s="64"/>
      <c r="T83" s="64"/>
    </row>
    <row r="84" spans="3:20" s="27" customFormat="1" ht="16.5">
      <c r="C84" s="248"/>
      <c r="S84" s="64"/>
      <c r="T84" s="64"/>
    </row>
    <row r="85" spans="3:20" s="27" customFormat="1" ht="16.5">
      <c r="C85" s="248"/>
      <c r="S85" s="64"/>
      <c r="T85" s="64"/>
    </row>
    <row r="86" spans="3:20" s="27" customFormat="1" ht="16.5">
      <c r="C86" s="248"/>
      <c r="S86" s="64"/>
      <c r="T86" s="64"/>
    </row>
    <row r="87" spans="3:20" s="27" customFormat="1" ht="16.5">
      <c r="C87" s="248"/>
      <c r="S87" s="64"/>
      <c r="T87" s="64"/>
    </row>
    <row r="88" spans="3:20" s="27" customFormat="1" ht="16.5">
      <c r="C88" s="248"/>
      <c r="S88" s="64"/>
      <c r="T88" s="64"/>
    </row>
    <row r="89" spans="3:20" s="27" customFormat="1" ht="16.5">
      <c r="C89" s="248"/>
      <c r="S89" s="64"/>
      <c r="T89" s="64"/>
    </row>
    <row r="90" spans="3:20" s="27" customFormat="1" ht="16.5">
      <c r="C90" s="248"/>
      <c r="S90" s="64"/>
      <c r="T90" s="64"/>
    </row>
    <row r="91" spans="3:20" s="27" customFormat="1" ht="16.5">
      <c r="C91" s="248"/>
      <c r="S91" s="64"/>
      <c r="T91" s="64"/>
    </row>
    <row r="92" spans="3:20" s="27" customFormat="1" ht="16.5">
      <c r="C92" s="248"/>
      <c r="S92" s="64"/>
      <c r="T92" s="64"/>
    </row>
    <row r="93" spans="3:20" s="27" customFormat="1" ht="16.5">
      <c r="C93" s="248"/>
      <c r="S93" s="64"/>
      <c r="T93" s="64"/>
    </row>
    <row r="94" spans="3:20" s="27" customFormat="1" ht="16.5">
      <c r="C94" s="248"/>
      <c r="S94" s="64"/>
      <c r="T94" s="64"/>
    </row>
    <row r="95" spans="3:20" s="27" customFormat="1" ht="16.5">
      <c r="C95" s="248"/>
      <c r="S95" s="64"/>
      <c r="T95" s="64"/>
    </row>
    <row r="96" spans="3:20" s="27" customFormat="1" ht="16.5">
      <c r="C96" s="248"/>
      <c r="S96" s="64"/>
      <c r="T96" s="64"/>
    </row>
    <row r="97" spans="3:20" s="27" customFormat="1" ht="16.5">
      <c r="C97" s="248"/>
      <c r="S97" s="64"/>
      <c r="T97" s="64"/>
    </row>
    <row r="98" spans="3:20" s="27" customFormat="1" ht="16.5">
      <c r="C98" s="248"/>
      <c r="S98" s="64"/>
      <c r="T98" s="64"/>
    </row>
    <row r="99" spans="3:20" s="27" customFormat="1" ht="16.5">
      <c r="C99" s="248"/>
      <c r="S99" s="64"/>
      <c r="T99" s="64"/>
    </row>
    <row r="100" spans="3:20" s="27" customFormat="1" ht="16.5">
      <c r="C100" s="248"/>
      <c r="S100" s="64"/>
      <c r="T100" s="64"/>
    </row>
    <row r="101" spans="3:20" s="27" customFormat="1" ht="16.5">
      <c r="C101" s="248"/>
      <c r="S101" s="64"/>
      <c r="T101" s="64"/>
    </row>
    <row r="102" spans="3:20" s="27" customFormat="1" ht="16.5">
      <c r="C102" s="248"/>
      <c r="S102" s="64"/>
      <c r="T102" s="64"/>
    </row>
    <row r="103" spans="3:20" s="27" customFormat="1" ht="16.5">
      <c r="C103" s="248"/>
      <c r="S103" s="64"/>
      <c r="T103" s="64"/>
    </row>
    <row r="104" spans="3:20" s="27" customFormat="1" ht="16.5">
      <c r="C104" s="248"/>
      <c r="S104" s="64"/>
      <c r="T104" s="64"/>
    </row>
    <row r="105" spans="3:20" s="27" customFormat="1" ht="16.5">
      <c r="C105" s="248"/>
      <c r="S105" s="64"/>
      <c r="T105" s="64"/>
    </row>
    <row r="106" spans="3:20" s="27" customFormat="1" ht="16.5">
      <c r="C106" s="248"/>
      <c r="S106" s="64"/>
      <c r="T106" s="64"/>
    </row>
    <row r="107" spans="3:20" s="27" customFormat="1" ht="16.5">
      <c r="C107" s="248"/>
      <c r="S107" s="64"/>
      <c r="T107" s="64"/>
    </row>
    <row r="108" spans="3:20" s="27" customFormat="1" ht="16.5">
      <c r="C108" s="248"/>
      <c r="S108" s="64"/>
      <c r="T108" s="64"/>
    </row>
    <row r="109" spans="3:20" s="27" customFormat="1" ht="16.5">
      <c r="C109" s="248"/>
      <c r="S109" s="64"/>
      <c r="T109" s="64"/>
    </row>
    <row r="110" spans="3:20" s="27" customFormat="1" ht="16.5">
      <c r="C110" s="248"/>
      <c r="S110" s="64"/>
      <c r="T110" s="64"/>
    </row>
    <row r="111" spans="3:20" s="27" customFormat="1" ht="16.5">
      <c r="C111" s="248"/>
      <c r="S111" s="64"/>
      <c r="T111" s="64"/>
    </row>
    <row r="112" spans="3:20" s="27" customFormat="1" ht="16.5">
      <c r="C112" s="248"/>
      <c r="S112" s="64"/>
      <c r="T112" s="64"/>
    </row>
    <row r="113" spans="3:20" s="27" customFormat="1" ht="16.5">
      <c r="C113" s="248"/>
      <c r="S113" s="64"/>
      <c r="T113" s="64"/>
    </row>
    <row r="114" spans="3:20" s="27" customFormat="1" ht="16.5">
      <c r="C114" s="248"/>
      <c r="S114" s="64"/>
      <c r="T114" s="64"/>
    </row>
    <row r="115" spans="3:20" s="27" customFormat="1" ht="16.5">
      <c r="C115" s="248"/>
      <c r="S115" s="64"/>
      <c r="T115" s="64"/>
    </row>
    <row r="116" spans="3:20" s="27" customFormat="1" ht="16.5">
      <c r="C116" s="248"/>
      <c r="S116" s="64"/>
      <c r="T116" s="64"/>
    </row>
    <row r="117" spans="3:20" s="27" customFormat="1" ht="16.5">
      <c r="C117" s="248"/>
      <c r="S117" s="64"/>
      <c r="T117" s="64"/>
    </row>
    <row r="118" spans="3:20" s="27" customFormat="1" ht="16.5">
      <c r="C118" s="248"/>
      <c r="S118" s="64"/>
      <c r="T118" s="64"/>
    </row>
    <row r="119" spans="3:20" s="27" customFormat="1" ht="16.5">
      <c r="C119" s="248"/>
      <c r="S119" s="64"/>
      <c r="T119" s="64"/>
    </row>
    <row r="120" spans="3:20" s="27" customFormat="1" ht="16.5">
      <c r="C120" s="248"/>
      <c r="S120" s="64"/>
      <c r="T120" s="64"/>
    </row>
    <row r="121" spans="3:20" s="27" customFormat="1" ht="16.5">
      <c r="C121" s="248"/>
      <c r="S121" s="64"/>
      <c r="T121" s="64"/>
    </row>
    <row r="122" spans="3:20" s="27" customFormat="1" ht="16.5">
      <c r="C122" s="248"/>
      <c r="S122" s="64"/>
      <c r="T122" s="64"/>
    </row>
    <row r="123" spans="3:20" s="27" customFormat="1" ht="16.5">
      <c r="C123" s="248"/>
      <c r="S123" s="64"/>
      <c r="T123" s="64"/>
    </row>
    <row r="124" spans="3:20" s="27" customFormat="1" ht="16.5">
      <c r="C124" s="248"/>
      <c r="S124" s="64"/>
      <c r="T124" s="64"/>
    </row>
    <row r="125" spans="3:20" s="27" customFormat="1" ht="16.5">
      <c r="C125" s="248"/>
      <c r="S125" s="64"/>
      <c r="T125" s="64"/>
    </row>
    <row r="126" spans="3:20" s="27" customFormat="1" ht="16.5">
      <c r="C126" s="248"/>
      <c r="S126" s="64"/>
      <c r="T126" s="64"/>
    </row>
    <row r="127" spans="3:20" s="27" customFormat="1" ht="16.5">
      <c r="C127" s="248"/>
      <c r="S127" s="64"/>
      <c r="T127" s="64"/>
    </row>
    <row r="128" spans="3:20" s="27" customFormat="1" ht="16.5">
      <c r="C128" s="248"/>
      <c r="S128" s="64"/>
      <c r="T128" s="64"/>
    </row>
    <row r="129" spans="3:20" s="27" customFormat="1" ht="16.5">
      <c r="C129" s="248"/>
      <c r="S129" s="64"/>
      <c r="T129" s="64"/>
    </row>
    <row r="130" spans="3:20" s="27" customFormat="1" ht="16.5">
      <c r="C130" s="248"/>
      <c r="S130" s="64"/>
      <c r="T130" s="64"/>
    </row>
    <row r="131" spans="3:20" s="27" customFormat="1" ht="16.5">
      <c r="C131" s="248"/>
      <c r="S131" s="64"/>
      <c r="T131" s="64"/>
    </row>
    <row r="132" spans="3:20" s="27" customFormat="1" ht="16.5">
      <c r="C132" s="248"/>
      <c r="S132" s="64"/>
      <c r="T132" s="64"/>
    </row>
    <row r="133" spans="3:20" s="27" customFormat="1" ht="16.5">
      <c r="C133" s="248"/>
      <c r="S133" s="64"/>
      <c r="T133" s="64"/>
    </row>
    <row r="134" spans="3:20" s="27" customFormat="1" ht="16.5">
      <c r="C134" s="248"/>
      <c r="S134" s="64"/>
      <c r="T134" s="64"/>
    </row>
    <row r="135" spans="3:20" s="27" customFormat="1" ht="16.5">
      <c r="C135" s="248"/>
      <c r="S135" s="64"/>
      <c r="T135" s="64"/>
    </row>
    <row r="136" spans="3:20" s="27" customFormat="1" ht="16.5">
      <c r="C136" s="248"/>
      <c r="S136" s="64"/>
      <c r="T136" s="64"/>
    </row>
    <row r="137" spans="3:20" s="27" customFormat="1" ht="16.5">
      <c r="C137" s="248"/>
      <c r="S137" s="64"/>
      <c r="T137" s="64"/>
    </row>
    <row r="138" spans="3:20" s="27" customFormat="1" ht="16.5">
      <c r="C138" s="248"/>
      <c r="S138" s="64"/>
      <c r="T138" s="64"/>
    </row>
    <row r="139" spans="3:20" s="27" customFormat="1" ht="16.5">
      <c r="C139" s="248"/>
      <c r="S139" s="64"/>
      <c r="T139" s="64"/>
    </row>
    <row r="140" spans="3:20" s="27" customFormat="1" ht="16.5">
      <c r="C140" s="248"/>
      <c r="S140" s="64"/>
      <c r="T140" s="64"/>
    </row>
    <row r="141" spans="3:20" s="27" customFormat="1" ht="16.5">
      <c r="C141" s="248"/>
      <c r="S141" s="64"/>
      <c r="T141" s="64"/>
    </row>
    <row r="142" spans="3:20" s="27" customFormat="1" ht="16.5">
      <c r="C142" s="248"/>
      <c r="S142" s="64"/>
      <c r="T142" s="64"/>
    </row>
    <row r="143" spans="3:20" s="27" customFormat="1" ht="16.5">
      <c r="C143" s="248"/>
      <c r="S143" s="64"/>
      <c r="T143" s="64"/>
    </row>
    <row r="144" spans="3:20" s="27" customFormat="1" ht="16.5">
      <c r="C144" s="248"/>
      <c r="S144" s="64"/>
      <c r="T144" s="64"/>
    </row>
    <row r="145" spans="3:20" s="27" customFormat="1" ht="16.5">
      <c r="C145" s="248"/>
      <c r="S145" s="64"/>
      <c r="T145" s="64"/>
    </row>
    <row r="146" spans="3:20" s="27" customFormat="1" ht="16.5">
      <c r="C146" s="248"/>
      <c r="S146" s="64"/>
      <c r="T146" s="64"/>
    </row>
    <row r="147" spans="3:20" s="27" customFormat="1" ht="16.5">
      <c r="C147" s="248"/>
      <c r="S147" s="64"/>
      <c r="T147" s="64"/>
    </row>
    <row r="148" spans="3:20" s="27" customFormat="1" ht="16.5">
      <c r="C148" s="248"/>
      <c r="S148" s="64"/>
      <c r="T148" s="64"/>
    </row>
    <row r="149" spans="3:20" s="27" customFormat="1" ht="16.5">
      <c r="C149" s="248"/>
      <c r="S149" s="64"/>
      <c r="T149" s="64"/>
    </row>
    <row r="150" spans="3:20" s="27" customFormat="1" ht="16.5">
      <c r="C150" s="248"/>
      <c r="S150" s="64"/>
      <c r="T150" s="64"/>
    </row>
    <row r="151" spans="3:20" s="27" customFormat="1" ht="16.5">
      <c r="C151" s="248"/>
      <c r="S151" s="64"/>
      <c r="T151" s="64"/>
    </row>
    <row r="152" spans="3:20" s="27" customFormat="1" ht="16.5">
      <c r="C152" s="248"/>
      <c r="S152" s="64"/>
      <c r="T152" s="64"/>
    </row>
    <row r="153" spans="3:20" s="27" customFormat="1" ht="16.5">
      <c r="C153" s="248"/>
      <c r="S153" s="64"/>
      <c r="T153" s="64"/>
    </row>
    <row r="154" spans="3:20" s="27" customFormat="1" ht="16.5">
      <c r="C154" s="248"/>
      <c r="S154" s="64"/>
      <c r="T154" s="64"/>
    </row>
  </sheetData>
  <sheetProtection/>
  <mergeCells count="11">
    <mergeCell ref="A1:E1"/>
    <mergeCell ref="G33:H33"/>
    <mergeCell ref="K33:L33"/>
    <mergeCell ref="O33:P33"/>
    <mergeCell ref="S33:T33"/>
    <mergeCell ref="U33:V33"/>
    <mergeCell ref="G2:H2"/>
    <mergeCell ref="K2:L2"/>
    <mergeCell ref="O2:P2"/>
    <mergeCell ref="S2:T2"/>
    <mergeCell ref="U2:V2"/>
  </mergeCells>
  <printOptions/>
  <pageMargins left="0.3937007874015748" right="0.35433070866141736" top="0.8267716535433072" bottom="0.2755905511811024" header="0.1968503937007874" footer="0.11811023622047245"/>
  <pageSetup fitToHeight="1" fitToWidth="1" horizontalDpi="300" verticalDpi="300" orientation="landscape" paperSize="9" scale="41"/>
  <headerFooter alignWithMargins="0">
    <oddHeader>&amp;C&amp;24NORTH WEST GYMNASTICS 4 PIECE CHAMPIONSHIPS, 2014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4"/>
  <sheetViews>
    <sheetView zoomScaleSheetLayoutView="50" workbookViewId="0" topLeftCell="A1">
      <pane xSplit="4" topLeftCell="N1" activePane="topRight" state="frozen"/>
      <selection pane="topLeft" activeCell="A1" sqref="A1:IV65536"/>
      <selection pane="topRight" activeCell="O35" sqref="O35:O62"/>
    </sheetView>
  </sheetViews>
  <sheetFormatPr defaultColWidth="9.140625" defaultRowHeight="12.75"/>
  <cols>
    <col min="1" max="2" width="6.8515625" style="25" customWidth="1"/>
    <col min="3" max="3" width="35.7109375" style="25" customWidth="1"/>
    <col min="4" max="4" width="4.28125" style="26" customWidth="1"/>
    <col min="5" max="6" width="17.140625" style="26" customWidth="1"/>
    <col min="7" max="7" width="17.00390625" style="26" customWidth="1"/>
    <col min="8" max="8" width="7.28125" style="25" bestFit="1" customWidth="1"/>
    <col min="9" max="9" width="17.140625" style="25" customWidth="1"/>
    <col min="10" max="11" width="17.140625" style="26" customWidth="1"/>
    <col min="12" max="12" width="6.421875" style="26" bestFit="1" customWidth="1"/>
    <col min="13" max="14" width="17.140625" style="26" customWidth="1"/>
    <col min="15" max="15" width="17.00390625" style="26" customWidth="1"/>
    <col min="16" max="16" width="7.28125" style="25" bestFit="1" customWidth="1"/>
    <col min="17" max="17" width="17.140625" style="25" customWidth="1"/>
    <col min="18" max="19" width="17.140625" style="26" customWidth="1"/>
    <col min="20" max="20" width="7.28125" style="26" bestFit="1" customWidth="1"/>
    <col min="21" max="21" width="17.140625" style="26" customWidth="1"/>
    <col min="22" max="22" width="9.28125" style="26" bestFit="1" customWidth="1"/>
    <col min="23" max="23" width="12.00390625" style="25" customWidth="1"/>
    <col min="24" max="24" width="10.7109375" style="25" hidden="1" customWidth="1"/>
    <col min="25" max="25" width="11.8515625" style="25" hidden="1" customWidth="1"/>
    <col min="26" max="26" width="11.140625" style="25" hidden="1" customWidth="1"/>
    <col min="27" max="28" width="9.140625" style="25" hidden="1" customWidth="1"/>
    <col min="29" max="29" width="11.8515625" style="25" hidden="1" customWidth="1"/>
    <col min="30" max="30" width="11.140625" style="25" hidden="1" customWidth="1"/>
    <col min="31" max="31" width="11.421875" style="25" hidden="1" customWidth="1"/>
    <col min="32" max="34" width="9.140625" style="25" hidden="1" customWidth="1"/>
    <col min="35" max="37" width="9.140625" style="25" customWidth="1"/>
    <col min="38" max="73" width="10.7109375" style="25" customWidth="1"/>
    <col min="74" max="247" width="9.140625" style="25" customWidth="1"/>
    <col min="248" max="16384" width="9.140625" style="27" customWidth="1"/>
  </cols>
  <sheetData>
    <row r="1" spans="1:247" s="41" customFormat="1" ht="34.5" thickBot="1">
      <c r="A1" s="34" t="s">
        <v>16</v>
      </c>
      <c r="B1" s="136"/>
      <c r="C1" s="35"/>
      <c r="D1" s="36"/>
      <c r="E1" s="37" t="s">
        <v>6</v>
      </c>
      <c r="F1" s="38" t="s">
        <v>6</v>
      </c>
      <c r="G1" s="36"/>
      <c r="H1" s="35"/>
      <c r="I1" s="38"/>
      <c r="J1" s="36"/>
      <c r="K1" s="36"/>
      <c r="L1" s="36"/>
      <c r="M1" s="37"/>
      <c r="N1" s="38" t="s">
        <v>6</v>
      </c>
      <c r="O1" s="36"/>
      <c r="P1" s="35"/>
      <c r="Q1" s="38"/>
      <c r="R1" s="36"/>
      <c r="S1" s="36"/>
      <c r="T1" s="36"/>
      <c r="U1" s="36"/>
      <c r="V1" s="39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</row>
    <row r="2" spans="1:244" s="28" customFormat="1" ht="32.25" customHeight="1" thickBot="1">
      <c r="A2" s="20" t="s">
        <v>8</v>
      </c>
      <c r="B2" s="137"/>
      <c r="C2" s="21" t="s">
        <v>7</v>
      </c>
      <c r="D2" s="22"/>
      <c r="E2" s="12" t="s">
        <v>0</v>
      </c>
      <c r="F2" s="13"/>
      <c r="G2" s="249"/>
      <c r="H2" s="250"/>
      <c r="I2" s="12" t="s">
        <v>1</v>
      </c>
      <c r="J2" s="13"/>
      <c r="K2" s="249"/>
      <c r="L2" s="250"/>
      <c r="M2" s="12" t="s">
        <v>2</v>
      </c>
      <c r="N2" s="13"/>
      <c r="O2" s="249"/>
      <c r="P2" s="250"/>
      <c r="Q2" s="12" t="s">
        <v>3</v>
      </c>
      <c r="R2" s="13"/>
      <c r="S2" s="249"/>
      <c r="T2" s="250"/>
      <c r="U2" s="251" t="s">
        <v>4</v>
      </c>
      <c r="V2" s="252"/>
      <c r="X2" s="29"/>
      <c r="Y2" s="29" t="s">
        <v>0</v>
      </c>
      <c r="Z2" s="29"/>
      <c r="AA2" s="28" t="s">
        <v>1</v>
      </c>
      <c r="AC2" s="29" t="s">
        <v>2</v>
      </c>
      <c r="AD2" s="29"/>
      <c r="AE2" s="28" t="s">
        <v>3</v>
      </c>
      <c r="AG2" s="28" t="s">
        <v>4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IJ2" s="30"/>
    </row>
    <row r="3" spans="1:244" s="100" customFormat="1" ht="16.5">
      <c r="A3" s="122"/>
      <c r="B3" s="122"/>
      <c r="C3" s="122"/>
      <c r="D3" s="22"/>
      <c r="E3" s="123" t="s">
        <v>12</v>
      </c>
      <c r="F3" s="124" t="s">
        <v>13</v>
      </c>
      <c r="G3" s="125" t="s">
        <v>10</v>
      </c>
      <c r="H3" s="22" t="s">
        <v>9</v>
      </c>
      <c r="I3" s="123" t="s">
        <v>12</v>
      </c>
      <c r="J3" s="124" t="s">
        <v>13</v>
      </c>
      <c r="K3" s="125" t="s">
        <v>10</v>
      </c>
      <c r="L3" s="22" t="s">
        <v>9</v>
      </c>
      <c r="M3" s="123" t="s">
        <v>12</v>
      </c>
      <c r="N3" s="124" t="s">
        <v>13</v>
      </c>
      <c r="O3" s="125" t="s">
        <v>10</v>
      </c>
      <c r="P3" s="22" t="s">
        <v>9</v>
      </c>
      <c r="Q3" s="123" t="s">
        <v>12</v>
      </c>
      <c r="R3" s="124" t="s">
        <v>13</v>
      </c>
      <c r="S3" s="125" t="s">
        <v>10</v>
      </c>
      <c r="T3" s="22" t="s">
        <v>9</v>
      </c>
      <c r="U3" s="126" t="s">
        <v>11</v>
      </c>
      <c r="V3" s="22" t="s">
        <v>9</v>
      </c>
      <c r="IJ3" s="101"/>
    </row>
    <row r="4" spans="1:69" s="120" customFormat="1" ht="16.5">
      <c r="A4" s="144">
        <v>143</v>
      </c>
      <c r="B4" s="145">
        <v>6</v>
      </c>
      <c r="C4" s="147" t="s">
        <v>40</v>
      </c>
      <c r="D4" s="85"/>
      <c r="E4" s="70">
        <v>11.4</v>
      </c>
      <c r="F4" s="70">
        <v>0.6</v>
      </c>
      <c r="G4" s="56">
        <f>SUM(E4-F4)</f>
        <v>10.8</v>
      </c>
      <c r="H4" s="128">
        <f aca="true" t="shared" si="0" ref="H4:H29">VLOOKUP(G4,Y$4:Z$30,2,FALSE)</f>
        <v>1</v>
      </c>
      <c r="I4" s="70">
        <v>12.5</v>
      </c>
      <c r="J4" s="70">
        <v>1.6</v>
      </c>
      <c r="K4" s="56">
        <f>SUM(I4-J4)</f>
        <v>10.9</v>
      </c>
      <c r="L4" s="128">
        <f aca="true" t="shared" si="1" ref="L4:L29">VLOOKUP(K4,AA$4:AB$30,2,FALSE)</f>
        <v>1</v>
      </c>
      <c r="M4" s="70">
        <v>12</v>
      </c>
      <c r="N4" s="70">
        <v>0.8</v>
      </c>
      <c r="O4" s="56">
        <f>SUM(M4-N4)</f>
        <v>11.2</v>
      </c>
      <c r="P4" s="260">
        <f aca="true" t="shared" si="2" ref="P4:P29">VLOOKUP(O4,AC$4:AD$30,2,FALSE)</f>
        <v>2</v>
      </c>
      <c r="Q4" s="70">
        <v>12.5</v>
      </c>
      <c r="R4" s="70">
        <v>2.7</v>
      </c>
      <c r="S4" s="56">
        <f>SUM(Q4-R4)</f>
        <v>9.8</v>
      </c>
      <c r="T4" s="119">
        <f aca="true" t="shared" si="3" ref="T4:T29">VLOOKUP(S4,AE$4:AF$30,2,FALSE)</f>
        <v>5</v>
      </c>
      <c r="U4" s="56">
        <f aca="true" t="shared" si="4" ref="U4:U13">G4+K4+O4+S4</f>
        <v>42.7</v>
      </c>
      <c r="V4" s="119">
        <f aca="true" t="shared" si="5" ref="V4:V29">VLOOKUP(U4,AG$4:AH$30,2,FALSE)</f>
        <v>4</v>
      </c>
      <c r="X4" s="120">
        <v>1</v>
      </c>
      <c r="Y4" s="120">
        <f>LARGE(G$4:G$30,$X4)</f>
        <v>10.8</v>
      </c>
      <c r="Z4" s="120">
        <f>IF(Y4=Y3,Z3,Z3+1)</f>
        <v>1</v>
      </c>
      <c r="AA4" s="120">
        <f>LARGE(K$4:K$30,$X4)</f>
        <v>10.9</v>
      </c>
      <c r="AB4" s="120">
        <f>IF(AA4=AA3,AB3,AB3+1)</f>
        <v>1</v>
      </c>
      <c r="AC4" s="120">
        <f>LARGE(O$4:O$30,$X4)</f>
        <v>11.3</v>
      </c>
      <c r="AD4" s="120">
        <f>IF(AC4=AC3,AD3,AD3+1)</f>
        <v>1</v>
      </c>
      <c r="AE4" s="120">
        <f>LARGE(S$4:S$30,$X4)</f>
        <v>12.2</v>
      </c>
      <c r="AF4" s="120">
        <f>IF(AE4=AE3,AF3,AF3+1)</f>
        <v>1</v>
      </c>
      <c r="AG4" s="120">
        <f>LARGE(U$4:U$30,$X4)</f>
        <v>43.300000000000004</v>
      </c>
      <c r="AH4" s="120">
        <f>IF(AG4=AG3,AH3,AH3+1)</f>
        <v>1</v>
      </c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</row>
    <row r="5" spans="1:69" s="120" customFormat="1" ht="16.5">
      <c r="A5" s="144">
        <v>144</v>
      </c>
      <c r="B5" s="145">
        <v>6</v>
      </c>
      <c r="C5" s="147" t="s">
        <v>41</v>
      </c>
      <c r="D5" s="85"/>
      <c r="E5" s="70">
        <v>11.4</v>
      </c>
      <c r="F5" s="70">
        <v>1.1</v>
      </c>
      <c r="G5" s="56">
        <f aca="true" t="shared" si="6" ref="G5:G30">SUM(E5-F5)</f>
        <v>10.3</v>
      </c>
      <c r="H5" s="129">
        <f t="shared" si="0"/>
        <v>3</v>
      </c>
      <c r="I5" s="70">
        <v>12.5</v>
      </c>
      <c r="J5" s="70">
        <v>2.8</v>
      </c>
      <c r="K5" s="56">
        <f aca="true" t="shared" si="7" ref="K5:K30">SUM(I5-J5)</f>
        <v>9.7</v>
      </c>
      <c r="L5" s="119">
        <f t="shared" si="1"/>
        <v>5</v>
      </c>
      <c r="M5" s="70">
        <v>12.5</v>
      </c>
      <c r="N5" s="70">
        <v>4.2</v>
      </c>
      <c r="O5" s="56">
        <f aca="true" t="shared" si="8" ref="O5:O30">SUM(M5-N5)</f>
        <v>8.3</v>
      </c>
      <c r="P5" s="119">
        <f t="shared" si="2"/>
        <v>5</v>
      </c>
      <c r="Q5" s="70">
        <v>12</v>
      </c>
      <c r="R5" s="70">
        <v>3</v>
      </c>
      <c r="S5" s="56">
        <f aca="true" t="shared" si="9" ref="S5:S30">SUM(Q5-R5)</f>
        <v>9</v>
      </c>
      <c r="T5" s="119">
        <f t="shared" si="3"/>
        <v>7</v>
      </c>
      <c r="U5" s="56">
        <f t="shared" si="4"/>
        <v>37.3</v>
      </c>
      <c r="V5" s="119">
        <f t="shared" si="5"/>
        <v>6</v>
      </c>
      <c r="X5" s="120">
        <v>2</v>
      </c>
      <c r="Y5" s="120">
        <f aca="true" t="shared" si="10" ref="Y5:Y30">LARGE(G$4:G$30,$X5)</f>
        <v>10.4</v>
      </c>
      <c r="Z5" s="120">
        <f aca="true" t="shared" si="11" ref="Z5:Z30">IF(Y5=Y4,Z4,Z4+1)</f>
        <v>2</v>
      </c>
      <c r="AA5" s="120">
        <f aca="true" t="shared" si="12" ref="AA5:AA30">LARGE(K$4:K$30,$X5)</f>
        <v>10.8</v>
      </c>
      <c r="AB5" s="120">
        <f aca="true" t="shared" si="13" ref="AB5:AB30">IF(AA5=AA4,AB4,AB4+1)</f>
        <v>2</v>
      </c>
      <c r="AC5" s="120">
        <f aca="true" t="shared" si="14" ref="AC5:AC30">LARGE(O$4:O$30,$X5)</f>
        <v>11.2</v>
      </c>
      <c r="AD5" s="120">
        <f aca="true" t="shared" si="15" ref="AD5:AD30">IF(AC5=AC4,AD4,AD4+1)</f>
        <v>2</v>
      </c>
      <c r="AE5" s="120">
        <f aca="true" t="shared" si="16" ref="AE5:AE30">LARGE(S$4:S$30,$X5)</f>
        <v>11.6</v>
      </c>
      <c r="AF5" s="120">
        <f aca="true" t="shared" si="17" ref="AF5:AF30">IF(AE5=AE4,AF4,AF4+1)</f>
        <v>2</v>
      </c>
      <c r="AG5" s="120">
        <f aca="true" t="shared" si="18" ref="AG5:AG30">LARGE(U$4:U$30,$X5)</f>
        <v>43.2</v>
      </c>
      <c r="AH5" s="120">
        <f aca="true" t="shared" si="19" ref="AH5:AH30">IF(AG5=AG4,AH4,AH4+1)</f>
        <v>2</v>
      </c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</row>
    <row r="6" spans="1:69" s="120" customFormat="1" ht="16.5">
      <c r="A6" s="144">
        <v>145</v>
      </c>
      <c r="B6" s="145">
        <v>6</v>
      </c>
      <c r="C6" s="144" t="s">
        <v>42</v>
      </c>
      <c r="D6" s="85"/>
      <c r="E6" s="70">
        <v>11.4</v>
      </c>
      <c r="F6" s="70">
        <v>1</v>
      </c>
      <c r="G6" s="56">
        <f t="shared" si="6"/>
        <v>10.4</v>
      </c>
      <c r="H6" s="260">
        <f t="shared" si="0"/>
        <v>2</v>
      </c>
      <c r="I6" s="70">
        <v>12.5</v>
      </c>
      <c r="J6" s="70">
        <v>1.8</v>
      </c>
      <c r="K6" s="56">
        <f t="shared" si="7"/>
        <v>10.7</v>
      </c>
      <c r="L6" s="129">
        <f t="shared" si="1"/>
        <v>3</v>
      </c>
      <c r="M6" s="70">
        <v>12.5</v>
      </c>
      <c r="N6" s="70">
        <v>2.3</v>
      </c>
      <c r="O6" s="56">
        <f t="shared" si="8"/>
        <v>10.2</v>
      </c>
      <c r="P6" s="119">
        <f t="shared" si="2"/>
        <v>4</v>
      </c>
      <c r="Q6" s="70">
        <v>13.5</v>
      </c>
      <c r="R6" s="70">
        <v>1.9</v>
      </c>
      <c r="S6" s="56">
        <f t="shared" si="9"/>
        <v>11.6</v>
      </c>
      <c r="T6" s="260">
        <f t="shared" si="3"/>
        <v>2</v>
      </c>
      <c r="U6" s="56">
        <f t="shared" si="4"/>
        <v>42.9</v>
      </c>
      <c r="V6" s="129">
        <f t="shared" si="5"/>
        <v>3</v>
      </c>
      <c r="X6" s="120">
        <v>3</v>
      </c>
      <c r="Y6" s="120">
        <f t="shared" si="10"/>
        <v>10.4</v>
      </c>
      <c r="Z6" s="120">
        <f t="shared" si="11"/>
        <v>2</v>
      </c>
      <c r="AA6" s="120">
        <f t="shared" si="12"/>
        <v>10.7</v>
      </c>
      <c r="AB6" s="120">
        <f t="shared" si="13"/>
        <v>3</v>
      </c>
      <c r="AC6" s="120">
        <f t="shared" si="14"/>
        <v>10.6</v>
      </c>
      <c r="AD6" s="120">
        <f t="shared" si="15"/>
        <v>3</v>
      </c>
      <c r="AE6" s="120">
        <f t="shared" si="16"/>
        <v>11.1</v>
      </c>
      <c r="AF6" s="120">
        <f t="shared" si="17"/>
        <v>3</v>
      </c>
      <c r="AG6" s="120">
        <f t="shared" si="18"/>
        <v>42.9</v>
      </c>
      <c r="AH6" s="120">
        <f t="shared" si="19"/>
        <v>3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</row>
    <row r="7" spans="1:69" s="120" customFormat="1" ht="16.5">
      <c r="A7" s="144">
        <v>146</v>
      </c>
      <c r="B7" s="145">
        <v>6</v>
      </c>
      <c r="C7" s="144" t="s">
        <v>43</v>
      </c>
      <c r="D7" s="77"/>
      <c r="E7" s="70">
        <v>11.4</v>
      </c>
      <c r="F7" s="70">
        <v>1.1</v>
      </c>
      <c r="G7" s="56">
        <f t="shared" si="6"/>
        <v>10.3</v>
      </c>
      <c r="H7" s="129">
        <f t="shared" si="0"/>
        <v>3</v>
      </c>
      <c r="I7" s="70">
        <v>12.5</v>
      </c>
      <c r="J7" s="70">
        <v>2.4</v>
      </c>
      <c r="K7" s="56">
        <f t="shared" si="7"/>
        <v>10.1</v>
      </c>
      <c r="L7" s="119">
        <f t="shared" si="1"/>
        <v>4</v>
      </c>
      <c r="M7" s="70">
        <v>12.5</v>
      </c>
      <c r="N7" s="70">
        <v>1.9</v>
      </c>
      <c r="O7" s="56">
        <f t="shared" si="8"/>
        <v>10.6</v>
      </c>
      <c r="P7" s="129">
        <f t="shared" si="2"/>
        <v>3</v>
      </c>
      <c r="Q7" s="70">
        <v>13.5</v>
      </c>
      <c r="R7" s="70">
        <v>1.3</v>
      </c>
      <c r="S7" s="56">
        <f t="shared" si="9"/>
        <v>12.2</v>
      </c>
      <c r="T7" s="128">
        <f t="shared" si="3"/>
        <v>1</v>
      </c>
      <c r="U7" s="56">
        <f t="shared" si="4"/>
        <v>43.2</v>
      </c>
      <c r="V7" s="229">
        <f t="shared" si="5"/>
        <v>2</v>
      </c>
      <c r="X7" s="120">
        <v>4</v>
      </c>
      <c r="Y7" s="120">
        <f t="shared" si="10"/>
        <v>10.3</v>
      </c>
      <c r="Z7" s="120">
        <f t="shared" si="11"/>
        <v>3</v>
      </c>
      <c r="AA7" s="120">
        <f t="shared" si="12"/>
        <v>10.1</v>
      </c>
      <c r="AB7" s="120">
        <f t="shared" si="13"/>
        <v>4</v>
      </c>
      <c r="AC7" s="120">
        <f t="shared" si="14"/>
        <v>10.2</v>
      </c>
      <c r="AD7" s="120">
        <f t="shared" si="15"/>
        <v>4</v>
      </c>
      <c r="AE7" s="120">
        <f t="shared" si="16"/>
        <v>10.6</v>
      </c>
      <c r="AF7" s="120">
        <f t="shared" si="17"/>
        <v>4</v>
      </c>
      <c r="AG7" s="120">
        <f t="shared" si="18"/>
        <v>42.7</v>
      </c>
      <c r="AH7" s="120">
        <f t="shared" si="19"/>
        <v>4</v>
      </c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</row>
    <row r="8" spans="1:69" s="120" customFormat="1" ht="16.5">
      <c r="A8" s="144">
        <v>147</v>
      </c>
      <c r="B8" s="145">
        <v>6</v>
      </c>
      <c r="C8" s="144" t="s">
        <v>44</v>
      </c>
      <c r="D8" s="77"/>
      <c r="E8" s="70">
        <v>11.4</v>
      </c>
      <c r="F8" s="70">
        <v>1.3</v>
      </c>
      <c r="G8" s="56">
        <f t="shared" si="6"/>
        <v>10.1</v>
      </c>
      <c r="H8" s="119">
        <f t="shared" si="0"/>
        <v>4</v>
      </c>
      <c r="I8" s="70">
        <v>12.5</v>
      </c>
      <c r="J8" s="70">
        <v>1.7</v>
      </c>
      <c r="K8" s="56">
        <f t="shared" si="7"/>
        <v>10.8</v>
      </c>
      <c r="L8" s="260">
        <f t="shared" si="1"/>
        <v>2</v>
      </c>
      <c r="M8" s="70">
        <v>12.5</v>
      </c>
      <c r="N8" s="70">
        <v>1.2</v>
      </c>
      <c r="O8" s="56">
        <f t="shared" si="8"/>
        <v>11.3</v>
      </c>
      <c r="P8" s="128">
        <f t="shared" si="2"/>
        <v>1</v>
      </c>
      <c r="Q8" s="70">
        <v>13</v>
      </c>
      <c r="R8" s="70">
        <v>1.9</v>
      </c>
      <c r="S8" s="56">
        <f t="shared" si="9"/>
        <v>11.1</v>
      </c>
      <c r="T8" s="129">
        <f t="shared" si="3"/>
        <v>3</v>
      </c>
      <c r="U8" s="56">
        <f t="shared" si="4"/>
        <v>43.300000000000004</v>
      </c>
      <c r="V8" s="128">
        <f t="shared" si="5"/>
        <v>1</v>
      </c>
      <c r="X8" s="120">
        <v>5</v>
      </c>
      <c r="Y8" s="120">
        <f t="shared" si="10"/>
        <v>10.3</v>
      </c>
      <c r="Z8" s="120">
        <f t="shared" si="11"/>
        <v>3</v>
      </c>
      <c r="AA8" s="120">
        <f t="shared" si="12"/>
        <v>9.7</v>
      </c>
      <c r="AB8" s="120">
        <f t="shared" si="13"/>
        <v>5</v>
      </c>
      <c r="AC8" s="120">
        <f t="shared" si="14"/>
        <v>8.3</v>
      </c>
      <c r="AD8" s="120">
        <f t="shared" si="15"/>
        <v>5</v>
      </c>
      <c r="AE8" s="120">
        <f t="shared" si="16"/>
        <v>9.8</v>
      </c>
      <c r="AF8" s="120">
        <f t="shared" si="17"/>
        <v>5</v>
      </c>
      <c r="AG8" s="120">
        <f t="shared" si="18"/>
        <v>38.2</v>
      </c>
      <c r="AH8" s="120">
        <f t="shared" si="19"/>
        <v>5</v>
      </c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</row>
    <row r="9" spans="1:69" s="120" customFormat="1" ht="19.5" customHeight="1">
      <c r="A9" s="144">
        <v>148</v>
      </c>
      <c r="B9" s="145">
        <v>7</v>
      </c>
      <c r="C9" s="144" t="s">
        <v>45</v>
      </c>
      <c r="D9" s="77"/>
      <c r="E9" s="70">
        <v>11.4</v>
      </c>
      <c r="F9" s="70">
        <v>1.4</v>
      </c>
      <c r="G9" s="56">
        <f t="shared" si="6"/>
        <v>10</v>
      </c>
      <c r="H9" s="119">
        <f t="shared" si="0"/>
        <v>5</v>
      </c>
      <c r="I9" s="70">
        <v>12.5</v>
      </c>
      <c r="J9" s="70">
        <v>3.7</v>
      </c>
      <c r="K9" s="56">
        <f t="shared" si="7"/>
        <v>8.8</v>
      </c>
      <c r="L9" s="119">
        <f t="shared" si="1"/>
        <v>7</v>
      </c>
      <c r="M9" s="70">
        <v>11.5</v>
      </c>
      <c r="N9" s="70">
        <v>5</v>
      </c>
      <c r="O9" s="56">
        <f t="shared" si="8"/>
        <v>6.5</v>
      </c>
      <c r="P9" s="119">
        <f t="shared" si="2"/>
        <v>6</v>
      </c>
      <c r="Q9" s="70">
        <v>12.5</v>
      </c>
      <c r="R9" s="70">
        <v>3.4</v>
      </c>
      <c r="S9" s="56">
        <f t="shared" si="9"/>
        <v>9.1</v>
      </c>
      <c r="T9" s="119">
        <f t="shared" si="3"/>
        <v>6</v>
      </c>
      <c r="U9" s="56">
        <f t="shared" si="4"/>
        <v>34.4</v>
      </c>
      <c r="V9" s="119">
        <f t="shared" si="5"/>
        <v>7</v>
      </c>
      <c r="X9" s="120">
        <v>6</v>
      </c>
      <c r="Y9" s="120">
        <f t="shared" si="10"/>
        <v>10.1</v>
      </c>
      <c r="Z9" s="120">
        <f t="shared" si="11"/>
        <v>4</v>
      </c>
      <c r="AA9" s="120">
        <f t="shared" si="12"/>
        <v>8.9</v>
      </c>
      <c r="AB9" s="120">
        <f t="shared" si="13"/>
        <v>6</v>
      </c>
      <c r="AC9" s="120">
        <f t="shared" si="14"/>
        <v>8.3</v>
      </c>
      <c r="AD9" s="120">
        <f t="shared" si="15"/>
        <v>5</v>
      </c>
      <c r="AE9" s="120">
        <f t="shared" si="16"/>
        <v>9.1</v>
      </c>
      <c r="AF9" s="120">
        <f t="shared" si="17"/>
        <v>6</v>
      </c>
      <c r="AG9" s="120">
        <f t="shared" si="18"/>
        <v>37.3</v>
      </c>
      <c r="AH9" s="120">
        <f t="shared" si="19"/>
        <v>6</v>
      </c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</row>
    <row r="10" spans="1:69" s="120" customFormat="1" ht="18.75" customHeight="1">
      <c r="A10" s="144">
        <v>231</v>
      </c>
      <c r="B10" s="145">
        <v>7</v>
      </c>
      <c r="C10" s="144" t="s">
        <v>46</v>
      </c>
      <c r="D10" s="77"/>
      <c r="E10" s="70">
        <v>11.4</v>
      </c>
      <c r="F10" s="70">
        <v>1</v>
      </c>
      <c r="G10" s="56">
        <f t="shared" si="6"/>
        <v>10.4</v>
      </c>
      <c r="H10" s="260">
        <f t="shared" si="0"/>
        <v>2</v>
      </c>
      <c r="I10" s="70">
        <v>12.5</v>
      </c>
      <c r="J10" s="70">
        <v>3.6</v>
      </c>
      <c r="K10" s="56">
        <f t="shared" si="7"/>
        <v>8.9</v>
      </c>
      <c r="L10" s="119">
        <f t="shared" si="1"/>
        <v>6</v>
      </c>
      <c r="M10" s="70">
        <v>12</v>
      </c>
      <c r="N10" s="70">
        <v>3.7</v>
      </c>
      <c r="O10" s="56">
        <f t="shared" si="8"/>
        <v>8.3</v>
      </c>
      <c r="P10" s="119">
        <f t="shared" si="2"/>
        <v>5</v>
      </c>
      <c r="Q10" s="70">
        <v>12.5</v>
      </c>
      <c r="R10" s="70">
        <v>1.9</v>
      </c>
      <c r="S10" s="56">
        <f t="shared" si="9"/>
        <v>10.6</v>
      </c>
      <c r="T10" s="119">
        <f t="shared" si="3"/>
        <v>4</v>
      </c>
      <c r="U10" s="56">
        <f t="shared" si="4"/>
        <v>38.2</v>
      </c>
      <c r="V10" s="119">
        <f t="shared" si="5"/>
        <v>5</v>
      </c>
      <c r="X10" s="120">
        <v>7</v>
      </c>
      <c r="Y10" s="120">
        <f t="shared" si="10"/>
        <v>10</v>
      </c>
      <c r="Z10" s="120">
        <f t="shared" si="11"/>
        <v>5</v>
      </c>
      <c r="AA10" s="120">
        <f t="shared" si="12"/>
        <v>8.8</v>
      </c>
      <c r="AB10" s="120">
        <f t="shared" si="13"/>
        <v>7</v>
      </c>
      <c r="AC10" s="120">
        <f t="shared" si="14"/>
        <v>6.5</v>
      </c>
      <c r="AD10" s="120">
        <f t="shared" si="15"/>
        <v>6</v>
      </c>
      <c r="AE10" s="120">
        <f t="shared" si="16"/>
        <v>9</v>
      </c>
      <c r="AF10" s="120">
        <f t="shared" si="17"/>
        <v>7</v>
      </c>
      <c r="AG10" s="120">
        <f t="shared" si="18"/>
        <v>34.4</v>
      </c>
      <c r="AH10" s="120">
        <f t="shared" si="19"/>
        <v>7</v>
      </c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</row>
    <row r="11" spans="1:69" s="120" customFormat="1" ht="3.75" customHeight="1" hidden="1">
      <c r="A11" s="84"/>
      <c r="B11" s="84"/>
      <c r="C11" s="84"/>
      <c r="D11" s="77"/>
      <c r="E11" s="70">
        <v>0</v>
      </c>
      <c r="F11" s="70">
        <v>0</v>
      </c>
      <c r="G11" s="56">
        <f t="shared" si="6"/>
        <v>0</v>
      </c>
      <c r="H11" s="119">
        <f t="shared" si="0"/>
        <v>6</v>
      </c>
      <c r="I11" s="70">
        <v>0</v>
      </c>
      <c r="J11" s="70">
        <v>0</v>
      </c>
      <c r="K11" s="56">
        <f t="shared" si="7"/>
        <v>0</v>
      </c>
      <c r="L11" s="119">
        <f t="shared" si="1"/>
        <v>8</v>
      </c>
      <c r="M11" s="70">
        <v>0</v>
      </c>
      <c r="N11" s="70">
        <v>0</v>
      </c>
      <c r="O11" s="56">
        <f t="shared" si="8"/>
        <v>0</v>
      </c>
      <c r="P11" s="119">
        <f t="shared" si="2"/>
        <v>7</v>
      </c>
      <c r="Q11" s="70">
        <v>0</v>
      </c>
      <c r="R11" s="70">
        <v>0</v>
      </c>
      <c r="S11" s="56">
        <f t="shared" si="9"/>
        <v>0</v>
      </c>
      <c r="T11" s="119">
        <f t="shared" si="3"/>
        <v>8</v>
      </c>
      <c r="U11" s="56">
        <f t="shared" si="4"/>
        <v>0</v>
      </c>
      <c r="V11" s="119">
        <f t="shared" si="5"/>
        <v>8</v>
      </c>
      <c r="X11" s="120">
        <v>8</v>
      </c>
      <c r="Y11" s="120">
        <f t="shared" si="10"/>
        <v>0</v>
      </c>
      <c r="Z11" s="120">
        <f t="shared" si="11"/>
        <v>6</v>
      </c>
      <c r="AA11" s="120">
        <f t="shared" si="12"/>
        <v>0</v>
      </c>
      <c r="AB11" s="120">
        <f t="shared" si="13"/>
        <v>8</v>
      </c>
      <c r="AC11" s="120">
        <f t="shared" si="14"/>
        <v>0</v>
      </c>
      <c r="AD11" s="120">
        <f t="shared" si="15"/>
        <v>7</v>
      </c>
      <c r="AE11" s="120">
        <f t="shared" si="16"/>
        <v>0</v>
      </c>
      <c r="AF11" s="120">
        <f t="shared" si="17"/>
        <v>8</v>
      </c>
      <c r="AG11" s="120">
        <f t="shared" si="18"/>
        <v>0</v>
      </c>
      <c r="AH11" s="120">
        <f t="shared" si="19"/>
        <v>8</v>
      </c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</row>
    <row r="12" spans="1:69" s="120" customFormat="1" ht="3.75" customHeight="1" hidden="1">
      <c r="A12" s="84"/>
      <c r="B12" s="84"/>
      <c r="C12" s="84"/>
      <c r="D12" s="77"/>
      <c r="E12" s="70">
        <v>0</v>
      </c>
      <c r="F12" s="70">
        <v>0</v>
      </c>
      <c r="G12" s="56">
        <f t="shared" si="6"/>
        <v>0</v>
      </c>
      <c r="H12" s="119">
        <f t="shared" si="0"/>
        <v>6</v>
      </c>
      <c r="I12" s="70">
        <v>0</v>
      </c>
      <c r="J12" s="70">
        <v>0</v>
      </c>
      <c r="K12" s="56">
        <f t="shared" si="7"/>
        <v>0</v>
      </c>
      <c r="L12" s="119">
        <f t="shared" si="1"/>
        <v>8</v>
      </c>
      <c r="M12" s="70">
        <v>0</v>
      </c>
      <c r="N12" s="70">
        <v>0</v>
      </c>
      <c r="O12" s="56">
        <f t="shared" si="8"/>
        <v>0</v>
      </c>
      <c r="P12" s="119">
        <f t="shared" si="2"/>
        <v>7</v>
      </c>
      <c r="Q12" s="70">
        <v>0</v>
      </c>
      <c r="R12" s="70">
        <v>0</v>
      </c>
      <c r="S12" s="56">
        <f t="shared" si="9"/>
        <v>0</v>
      </c>
      <c r="T12" s="119">
        <f t="shared" si="3"/>
        <v>8</v>
      </c>
      <c r="U12" s="56">
        <f t="shared" si="4"/>
        <v>0</v>
      </c>
      <c r="V12" s="119">
        <f t="shared" si="5"/>
        <v>8</v>
      </c>
      <c r="X12" s="120">
        <v>9</v>
      </c>
      <c r="Y12" s="120">
        <f t="shared" si="10"/>
        <v>0</v>
      </c>
      <c r="Z12" s="120">
        <f t="shared" si="11"/>
        <v>6</v>
      </c>
      <c r="AA12" s="120">
        <f t="shared" si="12"/>
        <v>0</v>
      </c>
      <c r="AB12" s="120">
        <f t="shared" si="13"/>
        <v>8</v>
      </c>
      <c r="AC12" s="120">
        <f t="shared" si="14"/>
        <v>0</v>
      </c>
      <c r="AD12" s="120">
        <f t="shared" si="15"/>
        <v>7</v>
      </c>
      <c r="AE12" s="120">
        <f t="shared" si="16"/>
        <v>0</v>
      </c>
      <c r="AF12" s="120">
        <f t="shared" si="17"/>
        <v>8</v>
      </c>
      <c r="AG12" s="120">
        <f t="shared" si="18"/>
        <v>0</v>
      </c>
      <c r="AH12" s="120">
        <f t="shared" si="19"/>
        <v>8</v>
      </c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</row>
    <row r="13" spans="1:69" s="120" customFormat="1" ht="3.75" customHeight="1" hidden="1">
      <c r="A13" s="84"/>
      <c r="B13" s="84"/>
      <c r="C13" s="84"/>
      <c r="D13" s="77"/>
      <c r="E13" s="70">
        <v>0</v>
      </c>
      <c r="F13" s="70">
        <v>0</v>
      </c>
      <c r="G13" s="56">
        <f t="shared" si="6"/>
        <v>0</v>
      </c>
      <c r="H13" s="119">
        <f t="shared" si="0"/>
        <v>6</v>
      </c>
      <c r="I13" s="70">
        <v>0</v>
      </c>
      <c r="J13" s="70">
        <v>0</v>
      </c>
      <c r="K13" s="56">
        <f t="shared" si="7"/>
        <v>0</v>
      </c>
      <c r="L13" s="119">
        <f t="shared" si="1"/>
        <v>8</v>
      </c>
      <c r="M13" s="70">
        <v>0</v>
      </c>
      <c r="N13" s="70">
        <v>0</v>
      </c>
      <c r="O13" s="56">
        <f t="shared" si="8"/>
        <v>0</v>
      </c>
      <c r="P13" s="119">
        <f t="shared" si="2"/>
        <v>7</v>
      </c>
      <c r="Q13" s="70">
        <v>0</v>
      </c>
      <c r="R13" s="70">
        <v>0</v>
      </c>
      <c r="S13" s="56">
        <f t="shared" si="9"/>
        <v>0</v>
      </c>
      <c r="T13" s="119">
        <f t="shared" si="3"/>
        <v>8</v>
      </c>
      <c r="U13" s="56">
        <f t="shared" si="4"/>
        <v>0</v>
      </c>
      <c r="V13" s="119">
        <f t="shared" si="5"/>
        <v>8</v>
      </c>
      <c r="X13" s="120">
        <v>10</v>
      </c>
      <c r="Y13" s="120">
        <f t="shared" si="10"/>
        <v>0</v>
      </c>
      <c r="Z13" s="120">
        <f t="shared" si="11"/>
        <v>6</v>
      </c>
      <c r="AA13" s="120">
        <f t="shared" si="12"/>
        <v>0</v>
      </c>
      <c r="AB13" s="120">
        <f t="shared" si="13"/>
        <v>8</v>
      </c>
      <c r="AC13" s="120">
        <f t="shared" si="14"/>
        <v>0</v>
      </c>
      <c r="AD13" s="120">
        <f t="shared" si="15"/>
        <v>7</v>
      </c>
      <c r="AE13" s="120">
        <f t="shared" si="16"/>
        <v>0</v>
      </c>
      <c r="AF13" s="120">
        <f t="shared" si="17"/>
        <v>8</v>
      </c>
      <c r="AG13" s="120">
        <f t="shared" si="18"/>
        <v>0</v>
      </c>
      <c r="AH13" s="120">
        <f t="shared" si="19"/>
        <v>8</v>
      </c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</row>
    <row r="14" spans="1:69" s="120" customFormat="1" ht="3.75" customHeight="1" hidden="1">
      <c r="A14" s="84"/>
      <c r="B14" s="84"/>
      <c r="C14" s="84"/>
      <c r="D14" s="77"/>
      <c r="E14" s="70">
        <v>0</v>
      </c>
      <c r="F14" s="70">
        <v>0</v>
      </c>
      <c r="G14" s="56">
        <f t="shared" si="6"/>
        <v>0</v>
      </c>
      <c r="H14" s="119">
        <f t="shared" si="0"/>
        <v>6</v>
      </c>
      <c r="I14" s="70">
        <v>0</v>
      </c>
      <c r="J14" s="70">
        <v>0</v>
      </c>
      <c r="K14" s="56">
        <f t="shared" si="7"/>
        <v>0</v>
      </c>
      <c r="L14" s="119">
        <f t="shared" si="1"/>
        <v>8</v>
      </c>
      <c r="M14" s="70">
        <v>0</v>
      </c>
      <c r="N14" s="70">
        <v>0</v>
      </c>
      <c r="O14" s="56">
        <f t="shared" si="8"/>
        <v>0</v>
      </c>
      <c r="P14" s="119">
        <f t="shared" si="2"/>
        <v>7</v>
      </c>
      <c r="Q14" s="70">
        <v>0</v>
      </c>
      <c r="R14" s="70">
        <v>0</v>
      </c>
      <c r="S14" s="56">
        <f t="shared" si="9"/>
        <v>0</v>
      </c>
      <c r="T14" s="119">
        <f t="shared" si="3"/>
        <v>8</v>
      </c>
      <c r="U14" s="56">
        <f>G14+K14+O14+S14</f>
        <v>0</v>
      </c>
      <c r="V14" s="119">
        <f t="shared" si="5"/>
        <v>8</v>
      </c>
      <c r="X14" s="120">
        <v>11</v>
      </c>
      <c r="Y14" s="120">
        <f t="shared" si="10"/>
        <v>0</v>
      </c>
      <c r="Z14" s="120">
        <f t="shared" si="11"/>
        <v>6</v>
      </c>
      <c r="AA14" s="120">
        <f t="shared" si="12"/>
        <v>0</v>
      </c>
      <c r="AB14" s="120">
        <f t="shared" si="13"/>
        <v>8</v>
      </c>
      <c r="AC14" s="120">
        <f t="shared" si="14"/>
        <v>0</v>
      </c>
      <c r="AD14" s="120">
        <f t="shared" si="15"/>
        <v>7</v>
      </c>
      <c r="AE14" s="120">
        <f t="shared" si="16"/>
        <v>0</v>
      </c>
      <c r="AF14" s="120">
        <f t="shared" si="17"/>
        <v>8</v>
      </c>
      <c r="AG14" s="120">
        <f t="shared" si="18"/>
        <v>0</v>
      </c>
      <c r="AH14" s="120">
        <f t="shared" si="19"/>
        <v>8</v>
      </c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</row>
    <row r="15" spans="1:69" s="120" customFormat="1" ht="3.75" customHeight="1" hidden="1">
      <c r="A15" s="84"/>
      <c r="B15" s="84"/>
      <c r="C15" s="84"/>
      <c r="D15" s="77"/>
      <c r="E15" s="70">
        <v>0</v>
      </c>
      <c r="F15" s="70">
        <v>0</v>
      </c>
      <c r="G15" s="56">
        <f t="shared" si="6"/>
        <v>0</v>
      </c>
      <c r="H15" s="119">
        <f t="shared" si="0"/>
        <v>6</v>
      </c>
      <c r="I15" s="70">
        <v>0</v>
      </c>
      <c r="J15" s="70">
        <v>0</v>
      </c>
      <c r="K15" s="56">
        <f t="shared" si="7"/>
        <v>0</v>
      </c>
      <c r="L15" s="119">
        <f t="shared" si="1"/>
        <v>8</v>
      </c>
      <c r="M15" s="70"/>
      <c r="N15" s="70">
        <v>0</v>
      </c>
      <c r="O15" s="56">
        <f t="shared" si="8"/>
        <v>0</v>
      </c>
      <c r="P15" s="119">
        <f t="shared" si="2"/>
        <v>7</v>
      </c>
      <c r="Q15" s="70">
        <v>0</v>
      </c>
      <c r="R15" s="70">
        <v>0</v>
      </c>
      <c r="S15" s="56">
        <f t="shared" si="9"/>
        <v>0</v>
      </c>
      <c r="T15" s="119">
        <f t="shared" si="3"/>
        <v>8</v>
      </c>
      <c r="U15" s="56">
        <f>G15+K15+O15+S15</f>
        <v>0</v>
      </c>
      <c r="V15" s="119">
        <f t="shared" si="5"/>
        <v>8</v>
      </c>
      <c r="X15" s="120">
        <v>12</v>
      </c>
      <c r="Y15" s="120">
        <f t="shared" si="10"/>
        <v>0</v>
      </c>
      <c r="Z15" s="120">
        <f t="shared" si="11"/>
        <v>6</v>
      </c>
      <c r="AA15" s="120">
        <f t="shared" si="12"/>
        <v>0</v>
      </c>
      <c r="AB15" s="120">
        <f t="shared" si="13"/>
        <v>8</v>
      </c>
      <c r="AC15" s="120">
        <f t="shared" si="14"/>
        <v>0</v>
      </c>
      <c r="AD15" s="120">
        <f t="shared" si="15"/>
        <v>7</v>
      </c>
      <c r="AE15" s="120">
        <f t="shared" si="16"/>
        <v>0</v>
      </c>
      <c r="AF15" s="120">
        <f t="shared" si="17"/>
        <v>8</v>
      </c>
      <c r="AG15" s="120">
        <f t="shared" si="18"/>
        <v>0</v>
      </c>
      <c r="AH15" s="120">
        <f t="shared" si="19"/>
        <v>8</v>
      </c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</row>
    <row r="16" spans="1:69" s="120" customFormat="1" ht="3.75" customHeight="1" hidden="1">
      <c r="A16" s="84"/>
      <c r="B16" s="84"/>
      <c r="C16" s="84"/>
      <c r="D16" s="77"/>
      <c r="E16" s="70">
        <v>0</v>
      </c>
      <c r="F16" s="70">
        <v>0</v>
      </c>
      <c r="G16" s="56">
        <f t="shared" si="6"/>
        <v>0</v>
      </c>
      <c r="H16" s="119">
        <f t="shared" si="0"/>
        <v>6</v>
      </c>
      <c r="I16" s="70">
        <v>0</v>
      </c>
      <c r="J16" s="70">
        <v>0</v>
      </c>
      <c r="K16" s="56">
        <f t="shared" si="7"/>
        <v>0</v>
      </c>
      <c r="L16" s="119">
        <f t="shared" si="1"/>
        <v>8</v>
      </c>
      <c r="M16" s="70">
        <v>0</v>
      </c>
      <c r="N16" s="70">
        <v>0</v>
      </c>
      <c r="O16" s="56">
        <f t="shared" si="8"/>
        <v>0</v>
      </c>
      <c r="P16" s="119">
        <f t="shared" si="2"/>
        <v>7</v>
      </c>
      <c r="Q16" s="70">
        <v>0</v>
      </c>
      <c r="R16" s="70">
        <v>0</v>
      </c>
      <c r="S16" s="56">
        <f t="shared" si="9"/>
        <v>0</v>
      </c>
      <c r="T16" s="119">
        <f t="shared" si="3"/>
        <v>8</v>
      </c>
      <c r="U16" s="56">
        <f aca="true" t="shared" si="20" ref="U16:U29">G16+K16+O16+S16</f>
        <v>0</v>
      </c>
      <c r="V16" s="119">
        <f t="shared" si="5"/>
        <v>8</v>
      </c>
      <c r="X16" s="120">
        <v>13</v>
      </c>
      <c r="Y16" s="120">
        <f t="shared" si="10"/>
        <v>0</v>
      </c>
      <c r="Z16" s="120">
        <f t="shared" si="11"/>
        <v>6</v>
      </c>
      <c r="AA16" s="120">
        <f t="shared" si="12"/>
        <v>0</v>
      </c>
      <c r="AB16" s="120">
        <f t="shared" si="13"/>
        <v>8</v>
      </c>
      <c r="AC16" s="120">
        <f t="shared" si="14"/>
        <v>0</v>
      </c>
      <c r="AD16" s="120">
        <f t="shared" si="15"/>
        <v>7</v>
      </c>
      <c r="AE16" s="120">
        <f t="shared" si="16"/>
        <v>0</v>
      </c>
      <c r="AF16" s="120">
        <f t="shared" si="17"/>
        <v>8</v>
      </c>
      <c r="AG16" s="120">
        <f t="shared" si="18"/>
        <v>0</v>
      </c>
      <c r="AH16" s="120">
        <f t="shared" si="19"/>
        <v>8</v>
      </c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</row>
    <row r="17" spans="1:69" s="120" customFormat="1" ht="3.75" customHeight="1" hidden="1">
      <c r="A17" s="84"/>
      <c r="B17" s="84"/>
      <c r="C17" s="84"/>
      <c r="D17" s="77"/>
      <c r="E17" s="70">
        <v>0</v>
      </c>
      <c r="F17" s="70">
        <v>0</v>
      </c>
      <c r="G17" s="56">
        <f t="shared" si="6"/>
        <v>0</v>
      </c>
      <c r="H17" s="119">
        <f t="shared" si="0"/>
        <v>6</v>
      </c>
      <c r="I17" s="70">
        <v>0</v>
      </c>
      <c r="J17" s="70">
        <v>0</v>
      </c>
      <c r="K17" s="56">
        <f t="shared" si="7"/>
        <v>0</v>
      </c>
      <c r="L17" s="119">
        <f t="shared" si="1"/>
        <v>8</v>
      </c>
      <c r="M17" s="70">
        <v>0</v>
      </c>
      <c r="N17" s="70">
        <v>0</v>
      </c>
      <c r="O17" s="56">
        <f t="shared" si="8"/>
        <v>0</v>
      </c>
      <c r="P17" s="119">
        <f t="shared" si="2"/>
        <v>7</v>
      </c>
      <c r="Q17" s="70">
        <v>0</v>
      </c>
      <c r="R17" s="70">
        <v>0</v>
      </c>
      <c r="S17" s="56">
        <f t="shared" si="9"/>
        <v>0</v>
      </c>
      <c r="T17" s="119">
        <f t="shared" si="3"/>
        <v>8</v>
      </c>
      <c r="U17" s="56">
        <f t="shared" si="20"/>
        <v>0</v>
      </c>
      <c r="V17" s="119">
        <f t="shared" si="5"/>
        <v>8</v>
      </c>
      <c r="X17" s="120">
        <v>14</v>
      </c>
      <c r="Y17" s="120">
        <f t="shared" si="10"/>
        <v>0</v>
      </c>
      <c r="Z17" s="120">
        <f t="shared" si="11"/>
        <v>6</v>
      </c>
      <c r="AA17" s="120">
        <f t="shared" si="12"/>
        <v>0</v>
      </c>
      <c r="AB17" s="120">
        <f t="shared" si="13"/>
        <v>8</v>
      </c>
      <c r="AC17" s="120">
        <f t="shared" si="14"/>
        <v>0</v>
      </c>
      <c r="AD17" s="120">
        <f t="shared" si="15"/>
        <v>7</v>
      </c>
      <c r="AE17" s="120">
        <f t="shared" si="16"/>
        <v>0</v>
      </c>
      <c r="AF17" s="120">
        <f t="shared" si="17"/>
        <v>8</v>
      </c>
      <c r="AG17" s="120">
        <f t="shared" si="18"/>
        <v>0</v>
      </c>
      <c r="AH17" s="120">
        <f t="shared" si="19"/>
        <v>8</v>
      </c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</row>
    <row r="18" spans="1:247" ht="3.75" customHeight="1" hidden="1">
      <c r="A18" s="84"/>
      <c r="B18" s="113"/>
      <c r="C18" s="113"/>
      <c r="D18" s="91"/>
      <c r="E18" s="70">
        <v>0</v>
      </c>
      <c r="F18" s="70">
        <v>0</v>
      </c>
      <c r="G18" s="114">
        <f t="shared" si="6"/>
        <v>0</v>
      </c>
      <c r="H18" s="115">
        <f t="shared" si="0"/>
        <v>6</v>
      </c>
      <c r="I18" s="69">
        <v>0</v>
      </c>
      <c r="J18" s="86">
        <v>0</v>
      </c>
      <c r="K18" s="114">
        <f t="shared" si="7"/>
        <v>0</v>
      </c>
      <c r="L18" s="115">
        <f t="shared" si="1"/>
        <v>8</v>
      </c>
      <c r="M18" s="69">
        <v>0</v>
      </c>
      <c r="N18" s="70">
        <v>0</v>
      </c>
      <c r="O18" s="114">
        <f t="shared" si="8"/>
        <v>0</v>
      </c>
      <c r="P18" s="115">
        <f t="shared" si="2"/>
        <v>7</v>
      </c>
      <c r="Q18" s="70"/>
      <c r="R18" s="70">
        <v>0</v>
      </c>
      <c r="S18" s="114">
        <f t="shared" si="9"/>
        <v>0</v>
      </c>
      <c r="T18" s="115">
        <f t="shared" si="3"/>
        <v>8</v>
      </c>
      <c r="U18" s="127">
        <f t="shared" si="20"/>
        <v>0</v>
      </c>
      <c r="V18" s="115">
        <f t="shared" si="5"/>
        <v>8</v>
      </c>
      <c r="W18" s="58"/>
      <c r="X18" s="58">
        <v>15</v>
      </c>
      <c r="Y18" s="58">
        <f t="shared" si="10"/>
        <v>0</v>
      </c>
      <c r="Z18" s="58">
        <f t="shared" si="11"/>
        <v>6</v>
      </c>
      <c r="AA18" s="58">
        <f t="shared" si="12"/>
        <v>0</v>
      </c>
      <c r="AB18" s="58">
        <f t="shared" si="13"/>
        <v>8</v>
      </c>
      <c r="AC18" s="58">
        <f t="shared" si="14"/>
        <v>0</v>
      </c>
      <c r="AD18" s="58">
        <f t="shared" si="15"/>
        <v>7</v>
      </c>
      <c r="AE18" s="58">
        <f t="shared" si="16"/>
        <v>0</v>
      </c>
      <c r="AF18" s="58">
        <f t="shared" si="17"/>
        <v>8</v>
      </c>
      <c r="AG18" s="58">
        <f t="shared" si="18"/>
        <v>0</v>
      </c>
      <c r="AH18" s="58">
        <f t="shared" si="19"/>
        <v>8</v>
      </c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27"/>
      <c r="IK18" s="27"/>
      <c r="IL18" s="27"/>
      <c r="IM18" s="27"/>
    </row>
    <row r="19" spans="1:247" ht="3.75" customHeight="1" hidden="1">
      <c r="A19" s="84"/>
      <c r="B19" s="84"/>
      <c r="C19" s="84"/>
      <c r="D19" s="77"/>
      <c r="E19" s="70">
        <v>0</v>
      </c>
      <c r="F19" s="70">
        <v>0</v>
      </c>
      <c r="G19" s="56">
        <f t="shared" si="6"/>
        <v>0</v>
      </c>
      <c r="H19" s="55">
        <f t="shared" si="0"/>
        <v>6</v>
      </c>
      <c r="I19" s="69">
        <v>0</v>
      </c>
      <c r="J19" s="86">
        <v>0</v>
      </c>
      <c r="K19" s="56">
        <f t="shared" si="7"/>
        <v>0</v>
      </c>
      <c r="L19" s="55">
        <f t="shared" si="1"/>
        <v>8</v>
      </c>
      <c r="M19" s="69">
        <v>0</v>
      </c>
      <c r="N19" s="70">
        <v>0</v>
      </c>
      <c r="O19" s="56">
        <f t="shared" si="8"/>
        <v>0</v>
      </c>
      <c r="P19" s="55">
        <f t="shared" si="2"/>
        <v>7</v>
      </c>
      <c r="Q19" s="70"/>
      <c r="R19" s="70">
        <v>0</v>
      </c>
      <c r="S19" s="56">
        <f t="shared" si="9"/>
        <v>0</v>
      </c>
      <c r="T19" s="55">
        <f t="shared" si="3"/>
        <v>8</v>
      </c>
      <c r="U19" s="60">
        <f t="shared" si="20"/>
        <v>0</v>
      </c>
      <c r="V19" s="55">
        <f t="shared" si="5"/>
        <v>8</v>
      </c>
      <c r="W19" s="58"/>
      <c r="X19" s="58">
        <v>16</v>
      </c>
      <c r="Y19" s="58">
        <f t="shared" si="10"/>
        <v>0</v>
      </c>
      <c r="Z19" s="58">
        <f t="shared" si="11"/>
        <v>6</v>
      </c>
      <c r="AA19" s="58">
        <f t="shared" si="12"/>
        <v>0</v>
      </c>
      <c r="AB19" s="58">
        <f t="shared" si="13"/>
        <v>8</v>
      </c>
      <c r="AC19" s="58">
        <f t="shared" si="14"/>
        <v>0</v>
      </c>
      <c r="AD19" s="58">
        <f t="shared" si="15"/>
        <v>7</v>
      </c>
      <c r="AE19" s="58">
        <f t="shared" si="16"/>
        <v>0</v>
      </c>
      <c r="AF19" s="58">
        <f t="shared" si="17"/>
        <v>8</v>
      </c>
      <c r="AG19" s="58">
        <f t="shared" si="18"/>
        <v>0</v>
      </c>
      <c r="AH19" s="58">
        <f t="shared" si="19"/>
        <v>8</v>
      </c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27"/>
      <c r="IK19" s="27"/>
      <c r="IL19" s="27"/>
      <c r="IM19" s="27"/>
    </row>
    <row r="20" spans="1:247" ht="3.75" customHeight="1" hidden="1">
      <c r="A20" s="84"/>
      <c r="B20" s="84"/>
      <c r="C20" s="83"/>
      <c r="D20" s="45"/>
      <c r="E20" s="70">
        <v>0</v>
      </c>
      <c r="F20" s="70">
        <v>0</v>
      </c>
      <c r="G20" s="1">
        <f t="shared" si="6"/>
        <v>0</v>
      </c>
      <c r="H20" s="55">
        <f t="shared" si="0"/>
        <v>6</v>
      </c>
      <c r="I20" s="17">
        <v>0</v>
      </c>
      <c r="J20" s="2">
        <v>0</v>
      </c>
      <c r="K20" s="1">
        <f t="shared" si="7"/>
        <v>0</v>
      </c>
      <c r="L20" s="55">
        <f t="shared" si="1"/>
        <v>8</v>
      </c>
      <c r="M20" s="16">
        <v>0</v>
      </c>
      <c r="N20" s="70">
        <v>0</v>
      </c>
      <c r="O20" s="1">
        <f t="shared" si="8"/>
        <v>0</v>
      </c>
      <c r="P20" s="55">
        <f t="shared" si="2"/>
        <v>7</v>
      </c>
      <c r="Q20" s="70"/>
      <c r="R20" s="70">
        <v>0</v>
      </c>
      <c r="S20" s="56">
        <f t="shared" si="9"/>
        <v>0</v>
      </c>
      <c r="T20" s="55">
        <f t="shared" si="3"/>
        <v>8</v>
      </c>
      <c r="U20" s="60">
        <f t="shared" si="20"/>
        <v>0</v>
      </c>
      <c r="V20" s="55">
        <f t="shared" si="5"/>
        <v>8</v>
      </c>
      <c r="W20" s="58"/>
      <c r="X20" s="58">
        <v>17</v>
      </c>
      <c r="Y20" s="58">
        <f t="shared" si="10"/>
        <v>0</v>
      </c>
      <c r="Z20" s="58">
        <f t="shared" si="11"/>
        <v>6</v>
      </c>
      <c r="AA20" s="58">
        <f t="shared" si="12"/>
        <v>0</v>
      </c>
      <c r="AB20" s="58">
        <f t="shared" si="13"/>
        <v>8</v>
      </c>
      <c r="AC20" s="58">
        <f t="shared" si="14"/>
        <v>0</v>
      </c>
      <c r="AD20" s="58">
        <f t="shared" si="15"/>
        <v>7</v>
      </c>
      <c r="AE20" s="58">
        <f t="shared" si="16"/>
        <v>0</v>
      </c>
      <c r="AF20" s="58">
        <f t="shared" si="17"/>
        <v>8</v>
      </c>
      <c r="AG20" s="58">
        <f t="shared" si="18"/>
        <v>0</v>
      </c>
      <c r="AH20" s="58">
        <f t="shared" si="19"/>
        <v>8</v>
      </c>
      <c r="AI20" s="59"/>
      <c r="AJ20" s="59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IJ20" s="27"/>
      <c r="IK20" s="27"/>
      <c r="IL20" s="27"/>
      <c r="IM20" s="27"/>
    </row>
    <row r="21" spans="1:247" ht="3.75" customHeight="1" hidden="1">
      <c r="A21" s="84"/>
      <c r="B21" s="84"/>
      <c r="C21" s="83"/>
      <c r="D21" s="45"/>
      <c r="E21" s="70">
        <v>0</v>
      </c>
      <c r="F21" s="70">
        <v>0</v>
      </c>
      <c r="G21" s="1">
        <f t="shared" si="6"/>
        <v>0</v>
      </c>
      <c r="H21" s="55">
        <f t="shared" si="0"/>
        <v>6</v>
      </c>
      <c r="I21" s="17">
        <v>0</v>
      </c>
      <c r="J21" s="2">
        <v>0</v>
      </c>
      <c r="K21" s="1">
        <f t="shared" si="7"/>
        <v>0</v>
      </c>
      <c r="L21" s="55">
        <f t="shared" si="1"/>
        <v>8</v>
      </c>
      <c r="M21" s="16">
        <v>0</v>
      </c>
      <c r="N21" s="70"/>
      <c r="O21" s="1">
        <f t="shared" si="8"/>
        <v>0</v>
      </c>
      <c r="P21" s="55">
        <f t="shared" si="2"/>
        <v>7</v>
      </c>
      <c r="Q21" s="70"/>
      <c r="R21" s="70">
        <v>0</v>
      </c>
      <c r="S21" s="56">
        <f t="shared" si="9"/>
        <v>0</v>
      </c>
      <c r="T21" s="55">
        <f t="shared" si="3"/>
        <v>8</v>
      </c>
      <c r="U21" s="60">
        <f t="shared" si="20"/>
        <v>0</v>
      </c>
      <c r="V21" s="55">
        <f t="shared" si="5"/>
        <v>8</v>
      </c>
      <c r="W21" s="58"/>
      <c r="X21" s="58">
        <v>18</v>
      </c>
      <c r="Y21" s="58">
        <f t="shared" si="10"/>
        <v>0</v>
      </c>
      <c r="Z21" s="58">
        <f t="shared" si="11"/>
        <v>6</v>
      </c>
      <c r="AA21" s="58">
        <f t="shared" si="12"/>
        <v>0</v>
      </c>
      <c r="AB21" s="58">
        <f t="shared" si="13"/>
        <v>8</v>
      </c>
      <c r="AC21" s="58">
        <f t="shared" si="14"/>
        <v>0</v>
      </c>
      <c r="AD21" s="58">
        <f t="shared" si="15"/>
        <v>7</v>
      </c>
      <c r="AE21" s="58">
        <f t="shared" si="16"/>
        <v>0</v>
      </c>
      <c r="AF21" s="58">
        <f t="shared" si="17"/>
        <v>8</v>
      </c>
      <c r="AG21" s="58">
        <f t="shared" si="18"/>
        <v>0</v>
      </c>
      <c r="AH21" s="58">
        <f t="shared" si="19"/>
        <v>8</v>
      </c>
      <c r="AI21" s="59"/>
      <c r="AJ21" s="59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IJ21" s="27"/>
      <c r="IK21" s="27"/>
      <c r="IL21" s="27"/>
      <c r="IM21" s="27"/>
    </row>
    <row r="22" spans="1:247" ht="6" customHeight="1" hidden="1">
      <c r="A22" s="84"/>
      <c r="B22" s="84"/>
      <c r="C22" s="45"/>
      <c r="D22" s="45"/>
      <c r="E22" s="70">
        <v>0</v>
      </c>
      <c r="F22" s="70">
        <v>0</v>
      </c>
      <c r="G22" s="1">
        <f t="shared" si="6"/>
        <v>0</v>
      </c>
      <c r="H22" s="55">
        <f t="shared" si="0"/>
        <v>6</v>
      </c>
      <c r="I22" s="17">
        <v>0</v>
      </c>
      <c r="J22" s="2">
        <v>0</v>
      </c>
      <c r="K22" s="1">
        <f t="shared" si="7"/>
        <v>0</v>
      </c>
      <c r="L22" s="55">
        <f t="shared" si="1"/>
        <v>8</v>
      </c>
      <c r="M22" s="16">
        <v>0</v>
      </c>
      <c r="N22" s="70"/>
      <c r="O22" s="1">
        <f t="shared" si="8"/>
        <v>0</v>
      </c>
      <c r="P22" s="55">
        <f t="shared" si="2"/>
        <v>7</v>
      </c>
      <c r="Q22" s="70"/>
      <c r="R22" s="70">
        <v>0</v>
      </c>
      <c r="S22" s="56">
        <f t="shared" si="9"/>
        <v>0</v>
      </c>
      <c r="T22" s="55">
        <f t="shared" si="3"/>
        <v>8</v>
      </c>
      <c r="U22" s="60">
        <f t="shared" si="20"/>
        <v>0</v>
      </c>
      <c r="V22" s="55">
        <f t="shared" si="5"/>
        <v>8</v>
      </c>
      <c r="W22" s="58"/>
      <c r="X22" s="58">
        <v>19</v>
      </c>
      <c r="Y22" s="58">
        <f t="shared" si="10"/>
        <v>0</v>
      </c>
      <c r="Z22" s="58">
        <f t="shared" si="11"/>
        <v>6</v>
      </c>
      <c r="AA22" s="58">
        <f t="shared" si="12"/>
        <v>0</v>
      </c>
      <c r="AB22" s="58">
        <f t="shared" si="13"/>
        <v>8</v>
      </c>
      <c r="AC22" s="58">
        <f t="shared" si="14"/>
        <v>0</v>
      </c>
      <c r="AD22" s="58">
        <f t="shared" si="15"/>
        <v>7</v>
      </c>
      <c r="AE22" s="58">
        <f t="shared" si="16"/>
        <v>0</v>
      </c>
      <c r="AF22" s="58">
        <f t="shared" si="17"/>
        <v>8</v>
      </c>
      <c r="AG22" s="58">
        <f t="shared" si="18"/>
        <v>0</v>
      </c>
      <c r="AH22" s="58">
        <f t="shared" si="19"/>
        <v>8</v>
      </c>
      <c r="AI22" s="59"/>
      <c r="AJ22" s="59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IJ22" s="27"/>
      <c r="IK22" s="27"/>
      <c r="IL22" s="27"/>
      <c r="IM22" s="27"/>
    </row>
    <row r="23" spans="1:247" ht="6" customHeight="1" hidden="1">
      <c r="A23" s="84"/>
      <c r="B23" s="84"/>
      <c r="C23" s="45"/>
      <c r="D23" s="45"/>
      <c r="E23" s="18">
        <v>0</v>
      </c>
      <c r="F23" s="11">
        <v>0</v>
      </c>
      <c r="G23" s="1">
        <f t="shared" si="6"/>
        <v>0</v>
      </c>
      <c r="H23" s="55">
        <f t="shared" si="0"/>
        <v>6</v>
      </c>
      <c r="I23" s="17">
        <v>0</v>
      </c>
      <c r="J23" s="3">
        <v>0</v>
      </c>
      <c r="K23" s="1">
        <f t="shared" si="7"/>
        <v>0</v>
      </c>
      <c r="L23" s="55">
        <f t="shared" si="1"/>
        <v>8</v>
      </c>
      <c r="M23" s="16">
        <v>0</v>
      </c>
      <c r="N23" s="70"/>
      <c r="O23" s="1">
        <f t="shared" si="8"/>
        <v>0</v>
      </c>
      <c r="P23" s="55">
        <f t="shared" si="2"/>
        <v>7</v>
      </c>
      <c r="Q23" s="70"/>
      <c r="R23" s="70">
        <v>0</v>
      </c>
      <c r="S23" s="56">
        <f t="shared" si="9"/>
        <v>0</v>
      </c>
      <c r="T23" s="55">
        <f t="shared" si="3"/>
        <v>8</v>
      </c>
      <c r="U23" s="60">
        <f t="shared" si="20"/>
        <v>0</v>
      </c>
      <c r="V23" s="55">
        <f t="shared" si="5"/>
        <v>8</v>
      </c>
      <c r="W23" s="58"/>
      <c r="X23" s="58">
        <v>20</v>
      </c>
      <c r="Y23" s="58">
        <f t="shared" si="10"/>
        <v>0</v>
      </c>
      <c r="Z23" s="58">
        <f t="shared" si="11"/>
        <v>6</v>
      </c>
      <c r="AA23" s="58">
        <f t="shared" si="12"/>
        <v>0</v>
      </c>
      <c r="AB23" s="58">
        <f t="shared" si="13"/>
        <v>8</v>
      </c>
      <c r="AC23" s="58">
        <f t="shared" si="14"/>
        <v>0</v>
      </c>
      <c r="AD23" s="58">
        <f t="shared" si="15"/>
        <v>7</v>
      </c>
      <c r="AE23" s="58">
        <f t="shared" si="16"/>
        <v>0</v>
      </c>
      <c r="AF23" s="58">
        <f t="shared" si="17"/>
        <v>8</v>
      </c>
      <c r="AG23" s="58">
        <f t="shared" si="18"/>
        <v>0</v>
      </c>
      <c r="AH23" s="58">
        <f t="shared" si="19"/>
        <v>8</v>
      </c>
      <c r="AI23" s="59"/>
      <c r="AJ23" s="59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IJ23" s="27"/>
      <c r="IK23" s="27"/>
      <c r="IL23" s="27"/>
      <c r="IM23" s="27"/>
    </row>
    <row r="24" spans="1:247" ht="6" customHeight="1" hidden="1">
      <c r="A24" s="45"/>
      <c r="B24" s="45"/>
      <c r="C24" s="45"/>
      <c r="D24" s="45"/>
      <c r="E24" s="18">
        <v>0</v>
      </c>
      <c r="F24" s="11">
        <v>0</v>
      </c>
      <c r="G24" s="1">
        <f t="shared" si="6"/>
        <v>0</v>
      </c>
      <c r="H24" s="55">
        <f t="shared" si="0"/>
        <v>6</v>
      </c>
      <c r="I24" s="17">
        <v>0</v>
      </c>
      <c r="J24" s="2">
        <v>0</v>
      </c>
      <c r="K24" s="1">
        <f t="shared" si="7"/>
        <v>0</v>
      </c>
      <c r="L24" s="55">
        <f t="shared" si="1"/>
        <v>8</v>
      </c>
      <c r="M24" s="16">
        <v>0</v>
      </c>
      <c r="N24" s="70"/>
      <c r="O24" s="1">
        <f t="shared" si="8"/>
        <v>0</v>
      </c>
      <c r="P24" s="55">
        <f t="shared" si="2"/>
        <v>7</v>
      </c>
      <c r="Q24" s="70"/>
      <c r="R24" s="70">
        <v>0</v>
      </c>
      <c r="S24" s="56">
        <f t="shared" si="9"/>
        <v>0</v>
      </c>
      <c r="T24" s="55">
        <f t="shared" si="3"/>
        <v>8</v>
      </c>
      <c r="U24" s="60">
        <f t="shared" si="20"/>
        <v>0</v>
      </c>
      <c r="V24" s="55">
        <f t="shared" si="5"/>
        <v>8</v>
      </c>
      <c r="W24" s="58"/>
      <c r="X24" s="58">
        <v>21</v>
      </c>
      <c r="Y24" s="58">
        <f t="shared" si="10"/>
        <v>0</v>
      </c>
      <c r="Z24" s="58">
        <f t="shared" si="11"/>
        <v>6</v>
      </c>
      <c r="AA24" s="58">
        <f t="shared" si="12"/>
        <v>0</v>
      </c>
      <c r="AB24" s="58">
        <f t="shared" si="13"/>
        <v>8</v>
      </c>
      <c r="AC24" s="58">
        <f t="shared" si="14"/>
        <v>0</v>
      </c>
      <c r="AD24" s="58">
        <f t="shared" si="15"/>
        <v>7</v>
      </c>
      <c r="AE24" s="58">
        <f t="shared" si="16"/>
        <v>0</v>
      </c>
      <c r="AF24" s="58">
        <f t="shared" si="17"/>
        <v>8</v>
      </c>
      <c r="AG24" s="58">
        <f t="shared" si="18"/>
        <v>0</v>
      </c>
      <c r="AH24" s="58">
        <f t="shared" si="19"/>
        <v>8</v>
      </c>
      <c r="AI24" s="59"/>
      <c r="AJ24" s="59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IJ24" s="27"/>
      <c r="IK24" s="27"/>
      <c r="IL24" s="27"/>
      <c r="IM24" s="27"/>
    </row>
    <row r="25" spans="1:247" ht="6" customHeight="1" hidden="1">
      <c r="A25" s="45"/>
      <c r="B25" s="45"/>
      <c r="C25" s="45"/>
      <c r="D25" s="45"/>
      <c r="E25" s="18">
        <v>0</v>
      </c>
      <c r="F25" s="11">
        <v>0</v>
      </c>
      <c r="G25" s="1">
        <f t="shared" si="6"/>
        <v>0</v>
      </c>
      <c r="H25" s="55">
        <f t="shared" si="0"/>
        <v>6</v>
      </c>
      <c r="I25" s="17">
        <v>0</v>
      </c>
      <c r="J25" s="3">
        <v>0</v>
      </c>
      <c r="K25" s="1">
        <f t="shared" si="7"/>
        <v>0</v>
      </c>
      <c r="L25" s="55">
        <f t="shared" si="1"/>
        <v>8</v>
      </c>
      <c r="M25" s="16">
        <v>0</v>
      </c>
      <c r="N25" s="2">
        <v>0</v>
      </c>
      <c r="O25" s="1">
        <f t="shared" si="8"/>
        <v>0</v>
      </c>
      <c r="P25" s="55">
        <f t="shared" si="2"/>
        <v>7</v>
      </c>
      <c r="Q25" s="70"/>
      <c r="R25" s="70"/>
      <c r="S25" s="56">
        <f t="shared" si="9"/>
        <v>0</v>
      </c>
      <c r="T25" s="55">
        <f t="shared" si="3"/>
        <v>8</v>
      </c>
      <c r="U25" s="60">
        <f t="shared" si="20"/>
        <v>0</v>
      </c>
      <c r="V25" s="55">
        <f t="shared" si="5"/>
        <v>8</v>
      </c>
      <c r="W25" s="58"/>
      <c r="X25" s="58">
        <v>22</v>
      </c>
      <c r="Y25" s="58">
        <f t="shared" si="10"/>
        <v>0</v>
      </c>
      <c r="Z25" s="58">
        <f t="shared" si="11"/>
        <v>6</v>
      </c>
      <c r="AA25" s="58">
        <f t="shared" si="12"/>
        <v>0</v>
      </c>
      <c r="AB25" s="58">
        <f t="shared" si="13"/>
        <v>8</v>
      </c>
      <c r="AC25" s="58">
        <f t="shared" si="14"/>
        <v>0</v>
      </c>
      <c r="AD25" s="58">
        <f t="shared" si="15"/>
        <v>7</v>
      </c>
      <c r="AE25" s="58">
        <f t="shared" si="16"/>
        <v>0</v>
      </c>
      <c r="AF25" s="58">
        <f t="shared" si="17"/>
        <v>8</v>
      </c>
      <c r="AG25" s="58">
        <f t="shared" si="18"/>
        <v>0</v>
      </c>
      <c r="AH25" s="58">
        <f t="shared" si="19"/>
        <v>8</v>
      </c>
      <c r="AI25" s="59"/>
      <c r="AJ25" s="59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IJ25" s="27"/>
      <c r="IK25" s="27"/>
      <c r="IL25" s="27"/>
      <c r="IM25" s="27"/>
    </row>
    <row r="26" spans="1:247" ht="6" customHeight="1" hidden="1">
      <c r="A26" s="45"/>
      <c r="B26" s="45"/>
      <c r="C26" s="45"/>
      <c r="D26" s="45"/>
      <c r="E26" s="18">
        <v>0</v>
      </c>
      <c r="F26" s="11">
        <v>0</v>
      </c>
      <c r="G26" s="1">
        <f t="shared" si="6"/>
        <v>0</v>
      </c>
      <c r="H26" s="55">
        <f t="shared" si="0"/>
        <v>6</v>
      </c>
      <c r="I26" s="17">
        <v>0</v>
      </c>
      <c r="J26" s="2">
        <v>0</v>
      </c>
      <c r="K26" s="1">
        <f t="shared" si="7"/>
        <v>0</v>
      </c>
      <c r="L26" s="55">
        <f t="shared" si="1"/>
        <v>8</v>
      </c>
      <c r="M26" s="16">
        <v>0</v>
      </c>
      <c r="N26" s="2">
        <v>0</v>
      </c>
      <c r="O26" s="1">
        <f t="shared" si="8"/>
        <v>0</v>
      </c>
      <c r="P26" s="55">
        <f t="shared" si="2"/>
        <v>7</v>
      </c>
      <c r="Q26" s="70"/>
      <c r="R26" s="70"/>
      <c r="S26" s="56">
        <f t="shared" si="9"/>
        <v>0</v>
      </c>
      <c r="T26" s="55">
        <f t="shared" si="3"/>
        <v>8</v>
      </c>
      <c r="U26" s="60">
        <f t="shared" si="20"/>
        <v>0</v>
      </c>
      <c r="V26" s="55">
        <f t="shared" si="5"/>
        <v>8</v>
      </c>
      <c r="W26" s="58"/>
      <c r="X26" s="58">
        <v>23</v>
      </c>
      <c r="Y26" s="58">
        <f t="shared" si="10"/>
        <v>0</v>
      </c>
      <c r="Z26" s="58">
        <f t="shared" si="11"/>
        <v>6</v>
      </c>
      <c r="AA26" s="58">
        <f t="shared" si="12"/>
        <v>0</v>
      </c>
      <c r="AB26" s="58">
        <f t="shared" si="13"/>
        <v>8</v>
      </c>
      <c r="AC26" s="58">
        <f t="shared" si="14"/>
        <v>0</v>
      </c>
      <c r="AD26" s="58">
        <f t="shared" si="15"/>
        <v>7</v>
      </c>
      <c r="AE26" s="58">
        <f t="shared" si="16"/>
        <v>0</v>
      </c>
      <c r="AF26" s="58">
        <f t="shared" si="17"/>
        <v>8</v>
      </c>
      <c r="AG26" s="58">
        <f t="shared" si="18"/>
        <v>0</v>
      </c>
      <c r="AH26" s="58">
        <f t="shared" si="19"/>
        <v>8</v>
      </c>
      <c r="AI26" s="59"/>
      <c r="AJ26" s="59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IJ26" s="27"/>
      <c r="IK26" s="27"/>
      <c r="IL26" s="27"/>
      <c r="IM26" s="27"/>
    </row>
    <row r="27" spans="1:247" ht="6" customHeight="1" hidden="1">
      <c r="A27" s="44"/>
      <c r="B27" s="140"/>
      <c r="C27" s="45"/>
      <c r="D27" s="46"/>
      <c r="E27" s="18">
        <v>0</v>
      </c>
      <c r="F27" s="11">
        <v>0</v>
      </c>
      <c r="G27" s="1">
        <f t="shared" si="6"/>
        <v>0</v>
      </c>
      <c r="H27" s="10">
        <f t="shared" si="0"/>
        <v>6</v>
      </c>
      <c r="I27" s="17">
        <v>0</v>
      </c>
      <c r="J27" s="3">
        <v>0</v>
      </c>
      <c r="K27" s="1">
        <f t="shared" si="7"/>
        <v>0</v>
      </c>
      <c r="L27" s="55">
        <f t="shared" si="1"/>
        <v>8</v>
      </c>
      <c r="M27" s="16">
        <v>0</v>
      </c>
      <c r="N27" s="2">
        <v>0</v>
      </c>
      <c r="O27" s="1">
        <f t="shared" si="8"/>
        <v>0</v>
      </c>
      <c r="P27" s="55">
        <f t="shared" si="2"/>
        <v>7</v>
      </c>
      <c r="Q27" s="70"/>
      <c r="R27" s="70"/>
      <c r="S27" s="56">
        <f t="shared" si="9"/>
        <v>0</v>
      </c>
      <c r="T27" s="55">
        <f t="shared" si="3"/>
        <v>8</v>
      </c>
      <c r="U27" s="60">
        <f t="shared" si="20"/>
        <v>0</v>
      </c>
      <c r="V27" s="55">
        <f t="shared" si="5"/>
        <v>8</v>
      </c>
      <c r="W27" s="58"/>
      <c r="X27" s="58">
        <v>24</v>
      </c>
      <c r="Y27" s="58">
        <f t="shared" si="10"/>
        <v>0</v>
      </c>
      <c r="Z27" s="58">
        <f t="shared" si="11"/>
        <v>6</v>
      </c>
      <c r="AA27" s="58">
        <f t="shared" si="12"/>
        <v>0</v>
      </c>
      <c r="AB27" s="58">
        <f t="shared" si="13"/>
        <v>8</v>
      </c>
      <c r="AC27" s="58">
        <f t="shared" si="14"/>
        <v>0</v>
      </c>
      <c r="AD27" s="58">
        <f t="shared" si="15"/>
        <v>7</v>
      </c>
      <c r="AE27" s="58">
        <f t="shared" si="16"/>
        <v>0</v>
      </c>
      <c r="AF27" s="58">
        <f t="shared" si="17"/>
        <v>8</v>
      </c>
      <c r="AG27" s="58">
        <f t="shared" si="18"/>
        <v>0</v>
      </c>
      <c r="AH27" s="58">
        <f t="shared" si="19"/>
        <v>8</v>
      </c>
      <c r="AI27" s="59"/>
      <c r="AJ27" s="59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IJ27" s="27"/>
      <c r="IK27" s="27"/>
      <c r="IL27" s="27"/>
      <c r="IM27" s="27"/>
    </row>
    <row r="28" spans="1:247" ht="6" customHeight="1" hidden="1">
      <c r="A28" s="44"/>
      <c r="B28" s="140"/>
      <c r="C28" s="45"/>
      <c r="D28" s="46"/>
      <c r="E28" s="18">
        <v>0</v>
      </c>
      <c r="F28" s="11">
        <v>0</v>
      </c>
      <c r="G28" s="1">
        <f t="shared" si="6"/>
        <v>0</v>
      </c>
      <c r="H28" s="10">
        <f t="shared" si="0"/>
        <v>6</v>
      </c>
      <c r="I28" s="17">
        <v>0</v>
      </c>
      <c r="J28" s="2">
        <v>0</v>
      </c>
      <c r="K28" s="1">
        <f t="shared" si="7"/>
        <v>0</v>
      </c>
      <c r="L28" s="55">
        <f t="shared" si="1"/>
        <v>8</v>
      </c>
      <c r="M28" s="16">
        <v>0</v>
      </c>
      <c r="N28" s="2">
        <v>0</v>
      </c>
      <c r="O28" s="1">
        <f t="shared" si="8"/>
        <v>0</v>
      </c>
      <c r="P28" s="55">
        <f t="shared" si="2"/>
        <v>7</v>
      </c>
      <c r="Q28" s="16">
        <v>0</v>
      </c>
      <c r="R28" s="70"/>
      <c r="S28" s="56">
        <f t="shared" si="9"/>
        <v>0</v>
      </c>
      <c r="T28" s="55">
        <f t="shared" si="3"/>
        <v>8</v>
      </c>
      <c r="U28" s="60">
        <f t="shared" si="20"/>
        <v>0</v>
      </c>
      <c r="V28" s="55">
        <f t="shared" si="5"/>
        <v>8</v>
      </c>
      <c r="W28" s="58"/>
      <c r="X28" s="58">
        <v>25</v>
      </c>
      <c r="Y28" s="58">
        <f t="shared" si="10"/>
        <v>0</v>
      </c>
      <c r="Z28" s="58">
        <f t="shared" si="11"/>
        <v>6</v>
      </c>
      <c r="AA28" s="58">
        <f t="shared" si="12"/>
        <v>0</v>
      </c>
      <c r="AB28" s="58">
        <f t="shared" si="13"/>
        <v>8</v>
      </c>
      <c r="AC28" s="58">
        <f t="shared" si="14"/>
        <v>0</v>
      </c>
      <c r="AD28" s="58">
        <f t="shared" si="15"/>
        <v>7</v>
      </c>
      <c r="AE28" s="58">
        <f t="shared" si="16"/>
        <v>0</v>
      </c>
      <c r="AF28" s="58">
        <f t="shared" si="17"/>
        <v>8</v>
      </c>
      <c r="AG28" s="58">
        <f t="shared" si="18"/>
        <v>0</v>
      </c>
      <c r="AH28" s="58">
        <f t="shared" si="19"/>
        <v>8</v>
      </c>
      <c r="AI28" s="59"/>
      <c r="AJ28" s="59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IJ28" s="27"/>
      <c r="IK28" s="27"/>
      <c r="IL28" s="27"/>
      <c r="IM28" s="27"/>
    </row>
    <row r="29" spans="1:247" ht="6" customHeight="1" hidden="1">
      <c r="A29" s="44"/>
      <c r="B29" s="140"/>
      <c r="C29" s="45"/>
      <c r="D29" s="46"/>
      <c r="E29" s="18">
        <v>0</v>
      </c>
      <c r="F29" s="11">
        <v>0</v>
      </c>
      <c r="G29" s="1">
        <f t="shared" si="6"/>
        <v>0</v>
      </c>
      <c r="H29" s="10">
        <f t="shared" si="0"/>
        <v>6</v>
      </c>
      <c r="I29" s="17">
        <v>0</v>
      </c>
      <c r="J29" s="3">
        <v>0</v>
      </c>
      <c r="K29" s="1">
        <f t="shared" si="7"/>
        <v>0</v>
      </c>
      <c r="L29" s="55">
        <f t="shared" si="1"/>
        <v>8</v>
      </c>
      <c r="M29" s="16">
        <v>0</v>
      </c>
      <c r="N29" s="2">
        <v>0</v>
      </c>
      <c r="O29" s="1">
        <f t="shared" si="8"/>
        <v>0</v>
      </c>
      <c r="P29" s="55">
        <f t="shared" si="2"/>
        <v>7</v>
      </c>
      <c r="Q29" s="16">
        <v>0</v>
      </c>
      <c r="R29" s="3">
        <v>0</v>
      </c>
      <c r="S29" s="56">
        <f t="shared" si="9"/>
        <v>0</v>
      </c>
      <c r="T29" s="55">
        <f t="shared" si="3"/>
        <v>8</v>
      </c>
      <c r="U29" s="60">
        <f t="shared" si="20"/>
        <v>0</v>
      </c>
      <c r="V29" s="55">
        <f t="shared" si="5"/>
        <v>8</v>
      </c>
      <c r="W29" s="58"/>
      <c r="X29" s="58">
        <v>26</v>
      </c>
      <c r="Y29" s="58">
        <f t="shared" si="10"/>
        <v>0</v>
      </c>
      <c r="Z29" s="58">
        <f t="shared" si="11"/>
        <v>6</v>
      </c>
      <c r="AA29" s="58">
        <f t="shared" si="12"/>
        <v>0</v>
      </c>
      <c r="AB29" s="58">
        <f t="shared" si="13"/>
        <v>8</v>
      </c>
      <c r="AC29" s="58">
        <f t="shared" si="14"/>
        <v>0</v>
      </c>
      <c r="AD29" s="58">
        <f t="shared" si="15"/>
        <v>7</v>
      </c>
      <c r="AE29" s="58">
        <f t="shared" si="16"/>
        <v>0</v>
      </c>
      <c r="AF29" s="58">
        <f t="shared" si="17"/>
        <v>8</v>
      </c>
      <c r="AG29" s="58">
        <f t="shared" si="18"/>
        <v>0</v>
      </c>
      <c r="AH29" s="58">
        <f t="shared" si="19"/>
        <v>8</v>
      </c>
      <c r="AI29" s="59"/>
      <c r="AJ29" s="59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IJ29" s="27"/>
      <c r="IK29" s="27"/>
      <c r="IL29" s="27"/>
      <c r="IM29" s="27"/>
    </row>
    <row r="30" spans="1:247" ht="6" customHeight="1" hidden="1" thickBot="1">
      <c r="A30" s="47"/>
      <c r="B30" s="141"/>
      <c r="C30" s="48"/>
      <c r="D30" s="49"/>
      <c r="E30" s="19">
        <v>0</v>
      </c>
      <c r="F30" s="5">
        <v>0</v>
      </c>
      <c r="G30" s="1">
        <f t="shared" si="6"/>
        <v>0</v>
      </c>
      <c r="H30" s="7">
        <f>VLOOKUP(G30,Y$4:Z$30,2,FALSE)</f>
        <v>6</v>
      </c>
      <c r="I30" s="17">
        <v>0</v>
      </c>
      <c r="J30" s="2">
        <v>0</v>
      </c>
      <c r="K30" s="1">
        <f t="shared" si="7"/>
        <v>0</v>
      </c>
      <c r="L30" s="7">
        <f>VLOOKUP(K30,AA$4:AB$30,2,FALSE)</f>
        <v>8</v>
      </c>
      <c r="M30" s="16">
        <v>0</v>
      </c>
      <c r="N30" s="2">
        <v>0</v>
      </c>
      <c r="O30" s="1">
        <f t="shared" si="8"/>
        <v>0</v>
      </c>
      <c r="P30" s="61">
        <f>VLOOKUP(O30,AC$4:AD$30,2,FALSE)</f>
        <v>7</v>
      </c>
      <c r="Q30" s="16">
        <v>0</v>
      </c>
      <c r="R30" s="3">
        <v>0</v>
      </c>
      <c r="S30" s="56">
        <f t="shared" si="9"/>
        <v>0</v>
      </c>
      <c r="T30" s="61">
        <f>VLOOKUP(S30,AE$4:AF$30,2,FALSE)</f>
        <v>8</v>
      </c>
      <c r="U30" s="63">
        <f>G30+K30+O30+S30</f>
        <v>0</v>
      </c>
      <c r="V30" s="61">
        <f>VLOOKUP(U30,AG$4:AH$30,2,FALSE)</f>
        <v>8</v>
      </c>
      <c r="W30" s="58"/>
      <c r="X30" s="58">
        <v>27</v>
      </c>
      <c r="Y30" s="58">
        <f t="shared" si="10"/>
        <v>0</v>
      </c>
      <c r="Z30" s="58">
        <f t="shared" si="11"/>
        <v>6</v>
      </c>
      <c r="AA30" s="58">
        <f t="shared" si="12"/>
        <v>0</v>
      </c>
      <c r="AB30" s="58">
        <f t="shared" si="13"/>
        <v>8</v>
      </c>
      <c r="AC30" s="58">
        <f t="shared" si="14"/>
        <v>0</v>
      </c>
      <c r="AD30" s="58">
        <f t="shared" si="15"/>
        <v>7</v>
      </c>
      <c r="AE30" s="58">
        <f t="shared" si="16"/>
        <v>0</v>
      </c>
      <c r="AF30" s="58">
        <f t="shared" si="17"/>
        <v>8</v>
      </c>
      <c r="AG30" s="58">
        <f t="shared" si="18"/>
        <v>0</v>
      </c>
      <c r="AH30" s="58">
        <f t="shared" si="19"/>
        <v>8</v>
      </c>
      <c r="AI30" s="59"/>
      <c r="AJ30" s="59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IJ30" s="27"/>
      <c r="IK30" s="27"/>
      <c r="IL30" s="27"/>
      <c r="IM30" s="27"/>
    </row>
    <row r="31" ht="18" thickBot="1"/>
    <row r="32" spans="1:247" s="41" customFormat="1" ht="34.5" thickBot="1">
      <c r="A32" s="34" t="s">
        <v>58</v>
      </c>
      <c r="B32" s="136"/>
      <c r="C32" s="35"/>
      <c r="D32" s="36"/>
      <c r="E32" s="37"/>
      <c r="F32" s="38" t="s">
        <v>6</v>
      </c>
      <c r="G32" s="36"/>
      <c r="H32" s="35"/>
      <c r="I32" s="38"/>
      <c r="J32" s="36"/>
      <c r="K32" s="36"/>
      <c r="L32" s="36"/>
      <c r="M32" s="37"/>
      <c r="N32" s="38" t="s">
        <v>6</v>
      </c>
      <c r="O32" s="36"/>
      <c r="P32" s="35"/>
      <c r="Q32" s="38"/>
      <c r="R32" s="36"/>
      <c r="S32" s="36"/>
      <c r="T32" s="36"/>
      <c r="U32" s="36"/>
      <c r="V32" s="39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</row>
    <row r="33" spans="1:244" s="28" customFormat="1" ht="32.25" customHeight="1" thickBot="1">
      <c r="A33" s="20" t="s">
        <v>8</v>
      </c>
      <c r="B33" s="137"/>
      <c r="C33" s="21" t="s">
        <v>7</v>
      </c>
      <c r="D33" s="22" t="s">
        <v>5</v>
      </c>
      <c r="E33" s="12" t="s">
        <v>0</v>
      </c>
      <c r="F33" s="13"/>
      <c r="G33" s="249"/>
      <c r="H33" s="250"/>
      <c r="I33" s="12" t="s">
        <v>1</v>
      </c>
      <c r="J33" s="13"/>
      <c r="K33" s="249"/>
      <c r="L33" s="250"/>
      <c r="M33" s="12" t="s">
        <v>2</v>
      </c>
      <c r="N33" s="13"/>
      <c r="O33" s="249"/>
      <c r="P33" s="250"/>
      <c r="Q33" s="12" t="s">
        <v>3</v>
      </c>
      <c r="R33" s="13"/>
      <c r="S33" s="249"/>
      <c r="T33" s="250"/>
      <c r="U33" s="251" t="s">
        <v>4</v>
      </c>
      <c r="V33" s="252"/>
      <c r="X33" s="29"/>
      <c r="Y33" s="29" t="s">
        <v>0</v>
      </c>
      <c r="Z33" s="29"/>
      <c r="AA33" s="28" t="s">
        <v>1</v>
      </c>
      <c r="AC33" s="29" t="s">
        <v>2</v>
      </c>
      <c r="AD33" s="29"/>
      <c r="AE33" s="28" t="s">
        <v>3</v>
      </c>
      <c r="AG33" s="28" t="s">
        <v>4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IJ33" s="30"/>
    </row>
    <row r="34" spans="1:244" s="31" customFormat="1" ht="16.5">
      <c r="A34" s="65"/>
      <c r="B34" s="65"/>
      <c r="C34" s="65"/>
      <c r="D34" s="15"/>
      <c r="E34" s="43" t="s">
        <v>12</v>
      </c>
      <c r="F34" s="14" t="s">
        <v>13</v>
      </c>
      <c r="G34" s="23" t="s">
        <v>10</v>
      </c>
      <c r="H34" s="15" t="s">
        <v>9</v>
      </c>
      <c r="I34" s="43" t="s">
        <v>12</v>
      </c>
      <c r="J34" s="14" t="s">
        <v>13</v>
      </c>
      <c r="K34" s="23" t="s">
        <v>10</v>
      </c>
      <c r="L34" s="15" t="s">
        <v>9</v>
      </c>
      <c r="M34" s="43" t="s">
        <v>12</v>
      </c>
      <c r="N34" s="14" t="s">
        <v>13</v>
      </c>
      <c r="O34" s="23" t="s">
        <v>10</v>
      </c>
      <c r="P34" s="15" t="s">
        <v>9</v>
      </c>
      <c r="Q34" s="43" t="s">
        <v>12</v>
      </c>
      <c r="R34" s="14" t="s">
        <v>13</v>
      </c>
      <c r="S34" s="23" t="s">
        <v>10</v>
      </c>
      <c r="T34" s="15" t="s">
        <v>9</v>
      </c>
      <c r="U34" s="24" t="s">
        <v>11</v>
      </c>
      <c r="V34" s="15" t="s">
        <v>9</v>
      </c>
      <c r="IJ34" s="32"/>
    </row>
    <row r="35" spans="1:247" ht="16.5">
      <c r="A35" s="144">
        <v>149</v>
      </c>
      <c r="B35" s="145">
        <v>8</v>
      </c>
      <c r="C35" s="144" t="s">
        <v>47</v>
      </c>
      <c r="D35" s="75"/>
      <c r="E35" s="16">
        <v>11.4</v>
      </c>
      <c r="F35" s="2">
        <v>1</v>
      </c>
      <c r="G35" s="56">
        <f>SUM(E35-F35)</f>
        <v>10.4</v>
      </c>
      <c r="H35" s="259">
        <f aca="true" t="shared" si="21" ref="H35:H61">VLOOKUP(G35,Y$35:Z$62,2,FALSE)</f>
        <v>2</v>
      </c>
      <c r="I35" s="18">
        <v>12.5</v>
      </c>
      <c r="J35" s="2">
        <v>2.5</v>
      </c>
      <c r="K35" s="56">
        <f>SUM(I35-J35)</f>
        <v>10</v>
      </c>
      <c r="L35" s="54">
        <f aca="true" t="shared" si="22" ref="L35:L61">VLOOKUP(K35,AA$35:AB$62,2,FALSE)</f>
        <v>4</v>
      </c>
      <c r="M35" s="16">
        <v>11</v>
      </c>
      <c r="N35" s="2">
        <v>2.6</v>
      </c>
      <c r="O35" s="56">
        <f>SUM(M35-N35)</f>
        <v>8.4</v>
      </c>
      <c r="P35" s="53">
        <f aca="true" t="shared" si="23" ref="P35:P61">VLOOKUP(O35,AC$35:AD$62,2,FALSE)</f>
        <v>3</v>
      </c>
      <c r="Q35" s="16">
        <v>12</v>
      </c>
      <c r="R35" s="2">
        <v>3.1</v>
      </c>
      <c r="S35" s="56">
        <f>SUM(Q35-R35)</f>
        <v>8.9</v>
      </c>
      <c r="T35" s="53">
        <f aca="true" t="shared" si="24" ref="T35:T61">VLOOKUP(S35,AE$35:AF$62,2,FALSE)</f>
        <v>3</v>
      </c>
      <c r="U35" s="57">
        <f aca="true" t="shared" si="25" ref="U35:U40">G35+K35+O35+S35</f>
        <v>37.699999999999996</v>
      </c>
      <c r="V35" s="54">
        <f aca="true" t="shared" si="26" ref="V35:V61">VLOOKUP(U35,AG$35:AH$62,2,FALSE)</f>
        <v>4</v>
      </c>
      <c r="W35" s="58"/>
      <c r="X35" s="58">
        <v>1</v>
      </c>
      <c r="Y35" s="58">
        <f>LARGE(G$35:G$62,$X35)</f>
        <v>10.6</v>
      </c>
      <c r="Z35" s="58">
        <f>IF(Y35=Y34,Z34,Z34+1)</f>
        <v>1</v>
      </c>
      <c r="AA35" s="58">
        <f>LARGE(K$35:K$62,$X35)</f>
        <v>10.8</v>
      </c>
      <c r="AB35" s="58">
        <f>IF(AA35=AA34,AB34,AB34+1)</f>
        <v>1</v>
      </c>
      <c r="AC35" s="58">
        <f>LARGE(O$35:O$62,$X35)</f>
        <v>9.9</v>
      </c>
      <c r="AD35" s="58">
        <f>IF(AC35=AC34,AD34,AD34+1)</f>
        <v>1</v>
      </c>
      <c r="AE35" s="58">
        <f>LARGE(S$35:S$62,$X35)</f>
        <v>10.4</v>
      </c>
      <c r="AF35" s="58">
        <f>IF(AE35=AE34,AF34,AF34+1)</f>
        <v>1</v>
      </c>
      <c r="AG35" s="58">
        <f>LARGE(U$35:U$62,$X35)</f>
        <v>41.3</v>
      </c>
      <c r="AH35" s="58">
        <f>IF(AG35=AG34,AH34,AH34+1)</f>
        <v>1</v>
      </c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27"/>
      <c r="IK35" s="27"/>
      <c r="IL35" s="27"/>
      <c r="IM35" s="27"/>
    </row>
    <row r="36" spans="1:247" ht="16.5">
      <c r="A36" s="144">
        <v>150</v>
      </c>
      <c r="B36" s="145">
        <v>8</v>
      </c>
      <c r="C36" s="144" t="s">
        <v>48</v>
      </c>
      <c r="D36" s="75"/>
      <c r="E36" s="16">
        <v>11.4</v>
      </c>
      <c r="F36" s="3">
        <v>1.2</v>
      </c>
      <c r="G36" s="56">
        <f>SUM(E36-F36)</f>
        <v>10.200000000000001</v>
      </c>
      <c r="H36" s="54">
        <f t="shared" si="21"/>
        <v>4</v>
      </c>
      <c r="I36" s="18">
        <v>12.5</v>
      </c>
      <c r="J36" s="2">
        <v>1.7</v>
      </c>
      <c r="K36" s="56">
        <f aca="true" t="shared" si="27" ref="K36:K42">SUM(I36-J36)</f>
        <v>10.8</v>
      </c>
      <c r="L36" s="71">
        <f t="shared" si="22"/>
        <v>1</v>
      </c>
      <c r="M36" s="16">
        <v>11.5</v>
      </c>
      <c r="N36" s="2">
        <v>3.8</v>
      </c>
      <c r="O36" s="56">
        <f aca="true" t="shared" si="28" ref="O36:O62">SUM(M36-N36)</f>
        <v>7.7</v>
      </c>
      <c r="P36" s="54">
        <f t="shared" si="23"/>
        <v>4</v>
      </c>
      <c r="Q36" s="16">
        <v>12.5</v>
      </c>
      <c r="R36" s="2">
        <v>2.4</v>
      </c>
      <c r="S36" s="56">
        <f>SUM(Q36-R36)</f>
        <v>10.1</v>
      </c>
      <c r="T36" s="259">
        <f t="shared" si="24"/>
        <v>2</v>
      </c>
      <c r="U36" s="57">
        <f t="shared" si="25"/>
        <v>38.8</v>
      </c>
      <c r="V36" s="72">
        <f t="shared" si="26"/>
        <v>2</v>
      </c>
      <c r="W36" s="58"/>
      <c r="X36" s="58">
        <v>2</v>
      </c>
      <c r="Y36" s="58">
        <f aca="true" t="shared" si="29" ref="Y36:Y62">LARGE(G$35:G$62,$X36)</f>
        <v>10.4</v>
      </c>
      <c r="Z36" s="58">
        <f aca="true" t="shared" si="30" ref="Z36:Z62">IF(Y36=Y35,Z35,Z35+1)</f>
        <v>2</v>
      </c>
      <c r="AA36" s="58">
        <f aca="true" t="shared" si="31" ref="AA36:AA62">LARGE(K$35:K$62,$X36)</f>
        <v>10.7</v>
      </c>
      <c r="AB36" s="58">
        <f aca="true" t="shared" si="32" ref="AB36:AB62">IF(AA36=AA35,AB35,AB35+1)</f>
        <v>2</v>
      </c>
      <c r="AC36" s="58">
        <f aca="true" t="shared" si="33" ref="AC36:AC62">LARGE(O$35:O$62,$X36)</f>
        <v>8.8</v>
      </c>
      <c r="AD36" s="58">
        <f aca="true" t="shared" si="34" ref="AD36:AD62">IF(AC36=AC35,AD35,AD35+1)</f>
        <v>2</v>
      </c>
      <c r="AE36" s="58">
        <f aca="true" t="shared" si="35" ref="AE36:AE62">LARGE(S$35:S$62,$X36)</f>
        <v>10.1</v>
      </c>
      <c r="AF36" s="58">
        <f aca="true" t="shared" si="36" ref="AF36:AF62">IF(AE36=AE35,AF35,AF35+1)</f>
        <v>2</v>
      </c>
      <c r="AG36" s="58">
        <f aca="true" t="shared" si="37" ref="AG36:AG62">LARGE(U$35:U$62,$X36)</f>
        <v>38.8</v>
      </c>
      <c r="AH36" s="58">
        <f aca="true" t="shared" si="38" ref="AH36:AH62">IF(AG36=AG35,AH35,AH35+1)</f>
        <v>2</v>
      </c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27"/>
      <c r="IK36" s="27"/>
      <c r="IL36" s="27"/>
      <c r="IM36" s="27"/>
    </row>
    <row r="37" spans="1:247" ht="16.5">
      <c r="A37" s="144">
        <v>151</v>
      </c>
      <c r="B37" s="145">
        <v>8</v>
      </c>
      <c r="C37" s="144" t="s">
        <v>49</v>
      </c>
      <c r="D37" s="75"/>
      <c r="E37" s="16">
        <v>11.4</v>
      </c>
      <c r="F37" s="2">
        <v>0.8</v>
      </c>
      <c r="G37" s="56">
        <f>SUM(E37-F37)</f>
        <v>10.6</v>
      </c>
      <c r="H37" s="71">
        <f t="shared" si="21"/>
        <v>1</v>
      </c>
      <c r="I37" s="18">
        <v>12.5</v>
      </c>
      <c r="J37" s="2">
        <v>2.6</v>
      </c>
      <c r="K37" s="56">
        <f t="shared" si="27"/>
        <v>9.9</v>
      </c>
      <c r="L37" s="54">
        <f t="shared" si="22"/>
        <v>5</v>
      </c>
      <c r="M37" s="16">
        <v>11.5</v>
      </c>
      <c r="N37" s="2">
        <v>2.7</v>
      </c>
      <c r="O37" s="56">
        <f t="shared" si="28"/>
        <v>8.8</v>
      </c>
      <c r="P37" s="259">
        <f t="shared" si="23"/>
        <v>2</v>
      </c>
      <c r="Q37" s="16">
        <v>12</v>
      </c>
      <c r="R37" s="2">
        <v>3.3</v>
      </c>
      <c r="S37" s="56">
        <f>SUM(Q37-R37)</f>
        <v>8.7</v>
      </c>
      <c r="T37" s="54">
        <f t="shared" si="24"/>
        <v>4</v>
      </c>
      <c r="U37" s="57">
        <f t="shared" si="25"/>
        <v>38</v>
      </c>
      <c r="V37" s="105">
        <f t="shared" si="26"/>
        <v>3</v>
      </c>
      <c r="W37" s="58"/>
      <c r="X37" s="58">
        <v>3</v>
      </c>
      <c r="Y37" s="58">
        <f t="shared" si="29"/>
        <v>10.3</v>
      </c>
      <c r="Z37" s="58">
        <f t="shared" si="30"/>
        <v>3</v>
      </c>
      <c r="AA37" s="58">
        <f t="shared" si="31"/>
        <v>10.1</v>
      </c>
      <c r="AB37" s="58">
        <f t="shared" si="32"/>
        <v>3</v>
      </c>
      <c r="AC37" s="58">
        <f t="shared" si="33"/>
        <v>8.4</v>
      </c>
      <c r="AD37" s="58">
        <f t="shared" si="34"/>
        <v>3</v>
      </c>
      <c r="AE37" s="58">
        <f t="shared" si="35"/>
        <v>8.9</v>
      </c>
      <c r="AF37" s="58">
        <f t="shared" si="36"/>
        <v>3</v>
      </c>
      <c r="AG37" s="58">
        <f t="shared" si="37"/>
        <v>38</v>
      </c>
      <c r="AH37" s="58">
        <f t="shared" si="38"/>
        <v>3</v>
      </c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27"/>
      <c r="IK37" s="27"/>
      <c r="IL37" s="27"/>
      <c r="IM37" s="27"/>
    </row>
    <row r="38" spans="1:247" ht="16.5">
      <c r="A38" s="144">
        <v>152</v>
      </c>
      <c r="B38" s="145">
        <v>9</v>
      </c>
      <c r="C38" s="148" t="s">
        <v>50</v>
      </c>
      <c r="D38" s="76"/>
      <c r="E38" s="16">
        <v>11.4</v>
      </c>
      <c r="F38" s="3">
        <v>1.1</v>
      </c>
      <c r="G38" s="56">
        <f>SUM(E38-F38)</f>
        <v>10.3</v>
      </c>
      <c r="H38" s="53">
        <f t="shared" si="21"/>
        <v>3</v>
      </c>
      <c r="I38" s="18">
        <v>12.5</v>
      </c>
      <c r="J38" s="2">
        <v>1.8</v>
      </c>
      <c r="K38" s="56">
        <f t="shared" si="27"/>
        <v>10.7</v>
      </c>
      <c r="L38" s="259">
        <f t="shared" si="22"/>
        <v>2</v>
      </c>
      <c r="M38" s="16">
        <v>12</v>
      </c>
      <c r="N38" s="2">
        <v>2.1</v>
      </c>
      <c r="O38" s="56">
        <f t="shared" si="28"/>
        <v>9.9</v>
      </c>
      <c r="P38" s="71">
        <f t="shared" si="23"/>
        <v>1</v>
      </c>
      <c r="Q38" s="16">
        <v>12</v>
      </c>
      <c r="R38" s="2">
        <v>1.6</v>
      </c>
      <c r="S38" s="56">
        <f>SUM(Q38-R38)</f>
        <v>10.4</v>
      </c>
      <c r="T38" s="71">
        <f t="shared" si="24"/>
        <v>1</v>
      </c>
      <c r="U38" s="57">
        <f t="shared" si="25"/>
        <v>41.3</v>
      </c>
      <c r="V38" s="71">
        <f t="shared" si="26"/>
        <v>1</v>
      </c>
      <c r="W38" s="58"/>
      <c r="X38" s="58">
        <v>4</v>
      </c>
      <c r="Y38" s="58">
        <f t="shared" si="29"/>
        <v>10.200000000000001</v>
      </c>
      <c r="Z38" s="58">
        <f t="shared" si="30"/>
        <v>4</v>
      </c>
      <c r="AA38" s="58">
        <f t="shared" si="31"/>
        <v>10</v>
      </c>
      <c r="AB38" s="58">
        <f t="shared" si="32"/>
        <v>4</v>
      </c>
      <c r="AC38" s="58">
        <f t="shared" si="33"/>
        <v>7.7</v>
      </c>
      <c r="AD38" s="58">
        <f t="shared" si="34"/>
        <v>4</v>
      </c>
      <c r="AE38" s="58">
        <f t="shared" si="35"/>
        <v>8.7</v>
      </c>
      <c r="AF38" s="58">
        <f t="shared" si="36"/>
        <v>4</v>
      </c>
      <c r="AG38" s="58">
        <f t="shared" si="37"/>
        <v>37.699999999999996</v>
      </c>
      <c r="AH38" s="58">
        <f t="shared" si="38"/>
        <v>4</v>
      </c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27"/>
      <c r="IK38" s="27"/>
      <c r="IL38" s="27"/>
      <c r="IM38" s="27"/>
    </row>
    <row r="39" spans="1:247" ht="16.5">
      <c r="A39" s="144">
        <v>153</v>
      </c>
      <c r="B39" s="145">
        <v>9</v>
      </c>
      <c r="C39" s="144" t="s">
        <v>51</v>
      </c>
      <c r="D39" s="76"/>
      <c r="E39" s="16">
        <v>11.4</v>
      </c>
      <c r="F39" s="2">
        <v>1.3</v>
      </c>
      <c r="G39" s="56">
        <f>SUM(E39-F39)</f>
        <v>10.1</v>
      </c>
      <c r="H39" s="54">
        <f t="shared" si="21"/>
        <v>5</v>
      </c>
      <c r="I39" s="18">
        <v>12.5</v>
      </c>
      <c r="J39" s="2">
        <v>2.4</v>
      </c>
      <c r="K39" s="56">
        <f t="shared" si="27"/>
        <v>10.1</v>
      </c>
      <c r="L39" s="53">
        <f t="shared" si="22"/>
        <v>3</v>
      </c>
      <c r="M39" s="16">
        <v>11</v>
      </c>
      <c r="N39" s="2">
        <v>3.7</v>
      </c>
      <c r="O39" s="56">
        <f t="shared" si="28"/>
        <v>7.3</v>
      </c>
      <c r="P39" s="54">
        <f t="shared" si="23"/>
        <v>5</v>
      </c>
      <c r="Q39" s="16">
        <v>11.5</v>
      </c>
      <c r="R39" s="2">
        <v>3.8</v>
      </c>
      <c r="S39" s="56">
        <f>SUM(Q39-R39)</f>
        <v>7.7</v>
      </c>
      <c r="T39" s="54">
        <f t="shared" si="24"/>
        <v>5</v>
      </c>
      <c r="U39" s="57">
        <f t="shared" si="25"/>
        <v>35.2</v>
      </c>
      <c r="V39" s="54">
        <f t="shared" si="26"/>
        <v>5</v>
      </c>
      <c r="W39" s="58"/>
      <c r="X39" s="58">
        <v>5</v>
      </c>
      <c r="Y39" s="58">
        <f t="shared" si="29"/>
        <v>10.1</v>
      </c>
      <c r="Z39" s="58">
        <f t="shared" si="30"/>
        <v>5</v>
      </c>
      <c r="AA39" s="58">
        <f t="shared" si="31"/>
        <v>9.9</v>
      </c>
      <c r="AB39" s="58">
        <f t="shared" si="32"/>
        <v>5</v>
      </c>
      <c r="AC39" s="58">
        <f t="shared" si="33"/>
        <v>7.3</v>
      </c>
      <c r="AD39" s="58">
        <f t="shared" si="34"/>
        <v>5</v>
      </c>
      <c r="AE39" s="58">
        <f t="shared" si="35"/>
        <v>7.7</v>
      </c>
      <c r="AF39" s="58">
        <f t="shared" si="36"/>
        <v>5</v>
      </c>
      <c r="AG39" s="58">
        <f t="shared" si="37"/>
        <v>35.2</v>
      </c>
      <c r="AH39" s="58">
        <f t="shared" si="38"/>
        <v>5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27"/>
      <c r="IK39" s="27"/>
      <c r="IL39" s="27"/>
      <c r="IM39" s="27"/>
    </row>
    <row r="40" spans="1:247" ht="3.75" customHeight="1">
      <c r="A40" s="83"/>
      <c r="B40" s="83"/>
      <c r="C40" s="83"/>
      <c r="D40" s="76"/>
      <c r="E40" s="17">
        <v>0</v>
      </c>
      <c r="F40" s="3">
        <v>0</v>
      </c>
      <c r="G40" s="56">
        <f aca="true" t="shared" si="39" ref="G36:G55">SUM(E40-F40)</f>
        <v>0</v>
      </c>
      <c r="H40" s="54">
        <f t="shared" si="21"/>
        <v>6</v>
      </c>
      <c r="I40" s="18">
        <v>0</v>
      </c>
      <c r="J40" s="2">
        <v>0</v>
      </c>
      <c r="K40" s="56">
        <f t="shared" si="27"/>
        <v>0</v>
      </c>
      <c r="L40" s="54">
        <f t="shared" si="22"/>
        <v>6</v>
      </c>
      <c r="M40" s="16">
        <v>0</v>
      </c>
      <c r="N40" s="2">
        <v>0</v>
      </c>
      <c r="O40" s="56">
        <f t="shared" si="28"/>
        <v>0</v>
      </c>
      <c r="P40" s="54">
        <f t="shared" si="23"/>
        <v>6</v>
      </c>
      <c r="Q40" s="16">
        <v>0</v>
      </c>
      <c r="R40" s="2">
        <v>0</v>
      </c>
      <c r="S40" s="56">
        <f>SUM(Q40-R40)</f>
        <v>0</v>
      </c>
      <c r="T40" s="54">
        <f t="shared" si="24"/>
        <v>6</v>
      </c>
      <c r="U40" s="57">
        <f t="shared" si="25"/>
        <v>0</v>
      </c>
      <c r="V40" s="54">
        <f t="shared" si="26"/>
        <v>6</v>
      </c>
      <c r="W40" s="58"/>
      <c r="X40" s="58">
        <v>6</v>
      </c>
      <c r="Y40" s="58">
        <f t="shared" si="29"/>
        <v>0</v>
      </c>
      <c r="Z40" s="58">
        <f t="shared" si="30"/>
        <v>6</v>
      </c>
      <c r="AA40" s="58">
        <f t="shared" si="31"/>
        <v>0</v>
      </c>
      <c r="AB40" s="58">
        <f t="shared" si="32"/>
        <v>6</v>
      </c>
      <c r="AC40" s="58">
        <f t="shared" si="33"/>
        <v>0</v>
      </c>
      <c r="AD40" s="58">
        <f t="shared" si="34"/>
        <v>6</v>
      </c>
      <c r="AE40" s="58">
        <f t="shared" si="35"/>
        <v>0</v>
      </c>
      <c r="AF40" s="58">
        <f t="shared" si="36"/>
        <v>6</v>
      </c>
      <c r="AG40" s="58">
        <f t="shared" si="37"/>
        <v>0</v>
      </c>
      <c r="AH40" s="58">
        <f t="shared" si="38"/>
        <v>6</v>
      </c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27"/>
      <c r="IK40" s="27"/>
      <c r="IL40" s="27"/>
      <c r="IM40" s="27"/>
    </row>
    <row r="41" spans="1:247" ht="3.75" customHeight="1" hidden="1">
      <c r="A41" s="83"/>
      <c r="B41" s="83"/>
      <c r="C41" s="83"/>
      <c r="D41" s="76"/>
      <c r="E41" s="16">
        <v>0</v>
      </c>
      <c r="F41" s="2">
        <v>0</v>
      </c>
      <c r="G41" s="56">
        <f t="shared" si="39"/>
        <v>0</v>
      </c>
      <c r="H41" s="55">
        <f t="shared" si="21"/>
        <v>6</v>
      </c>
      <c r="I41" s="18">
        <v>0</v>
      </c>
      <c r="J41" s="2">
        <v>0</v>
      </c>
      <c r="K41" s="56">
        <f t="shared" si="27"/>
        <v>0</v>
      </c>
      <c r="L41" s="54">
        <f t="shared" si="22"/>
        <v>6</v>
      </c>
      <c r="M41" s="16">
        <v>0</v>
      </c>
      <c r="N41" s="2">
        <v>0</v>
      </c>
      <c r="O41" s="56">
        <f t="shared" si="28"/>
        <v>0</v>
      </c>
      <c r="P41" s="54">
        <f t="shared" si="23"/>
        <v>6</v>
      </c>
      <c r="Q41" s="16">
        <v>0</v>
      </c>
      <c r="R41" s="2">
        <v>0</v>
      </c>
      <c r="S41" s="56">
        <f aca="true" t="shared" si="40" ref="S36:S49">SUM(Q41-R41)</f>
        <v>0</v>
      </c>
      <c r="T41" s="54">
        <f t="shared" si="24"/>
        <v>6</v>
      </c>
      <c r="U41" s="57">
        <f>G41+K41+O41+S41</f>
        <v>0</v>
      </c>
      <c r="V41" s="54">
        <f t="shared" si="26"/>
        <v>6</v>
      </c>
      <c r="W41" s="58"/>
      <c r="X41" s="58">
        <v>7</v>
      </c>
      <c r="Y41" s="58">
        <f t="shared" si="29"/>
        <v>0</v>
      </c>
      <c r="Z41" s="58">
        <f t="shared" si="30"/>
        <v>6</v>
      </c>
      <c r="AA41" s="58">
        <f t="shared" si="31"/>
        <v>0</v>
      </c>
      <c r="AB41" s="58">
        <f t="shared" si="32"/>
        <v>6</v>
      </c>
      <c r="AC41" s="58">
        <f t="shared" si="33"/>
        <v>0</v>
      </c>
      <c r="AD41" s="58">
        <f t="shared" si="34"/>
        <v>6</v>
      </c>
      <c r="AE41" s="58">
        <f t="shared" si="35"/>
        <v>0</v>
      </c>
      <c r="AF41" s="58">
        <f t="shared" si="36"/>
        <v>6</v>
      </c>
      <c r="AG41" s="58">
        <f t="shared" si="37"/>
        <v>0</v>
      </c>
      <c r="AH41" s="58">
        <f t="shared" si="38"/>
        <v>6</v>
      </c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27"/>
      <c r="IK41" s="27"/>
      <c r="IL41" s="27"/>
      <c r="IM41" s="27"/>
    </row>
    <row r="42" spans="1:247" ht="3.75" customHeight="1" hidden="1">
      <c r="A42" s="83"/>
      <c r="B42" s="83"/>
      <c r="C42" s="83"/>
      <c r="D42" s="76"/>
      <c r="E42" s="17">
        <v>0</v>
      </c>
      <c r="F42" s="3">
        <v>0</v>
      </c>
      <c r="G42" s="56">
        <v>0</v>
      </c>
      <c r="H42" s="55">
        <f t="shared" si="21"/>
        <v>6</v>
      </c>
      <c r="I42" s="18">
        <v>0</v>
      </c>
      <c r="J42" s="2">
        <v>0</v>
      </c>
      <c r="K42" s="56">
        <f t="shared" si="27"/>
        <v>0</v>
      </c>
      <c r="L42" s="54">
        <f t="shared" si="22"/>
        <v>6</v>
      </c>
      <c r="M42" s="16">
        <v>0</v>
      </c>
      <c r="N42" s="2">
        <v>0</v>
      </c>
      <c r="O42" s="56">
        <f t="shared" si="28"/>
        <v>0</v>
      </c>
      <c r="P42" s="54">
        <f t="shared" si="23"/>
        <v>6</v>
      </c>
      <c r="Q42" s="16">
        <v>0</v>
      </c>
      <c r="R42" s="2">
        <v>0</v>
      </c>
      <c r="S42" s="56">
        <f t="shared" si="40"/>
        <v>0</v>
      </c>
      <c r="T42" s="54">
        <f t="shared" si="24"/>
        <v>6</v>
      </c>
      <c r="U42" s="57">
        <f>G42+K42+O42+S42</f>
        <v>0</v>
      </c>
      <c r="V42" s="54">
        <f t="shared" si="26"/>
        <v>6</v>
      </c>
      <c r="W42" s="58"/>
      <c r="X42" s="58">
        <v>8</v>
      </c>
      <c r="Y42" s="58">
        <f t="shared" si="29"/>
        <v>0</v>
      </c>
      <c r="Z42" s="58">
        <f t="shared" si="30"/>
        <v>6</v>
      </c>
      <c r="AA42" s="58">
        <f t="shared" si="31"/>
        <v>0</v>
      </c>
      <c r="AB42" s="58">
        <f t="shared" si="32"/>
        <v>6</v>
      </c>
      <c r="AC42" s="58">
        <f t="shared" si="33"/>
        <v>0</v>
      </c>
      <c r="AD42" s="58">
        <f t="shared" si="34"/>
        <v>6</v>
      </c>
      <c r="AE42" s="58">
        <f t="shared" si="35"/>
        <v>0</v>
      </c>
      <c r="AF42" s="58">
        <f t="shared" si="36"/>
        <v>6</v>
      </c>
      <c r="AG42" s="58">
        <f t="shared" si="37"/>
        <v>0</v>
      </c>
      <c r="AH42" s="58">
        <f t="shared" si="38"/>
        <v>6</v>
      </c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27"/>
      <c r="IK42" s="27"/>
      <c r="IL42" s="27"/>
      <c r="IM42" s="27"/>
    </row>
    <row r="43" spans="1:247" ht="3.75" customHeight="1" hidden="1">
      <c r="A43" s="83"/>
      <c r="B43" s="83"/>
      <c r="C43" s="83"/>
      <c r="D43" s="75"/>
      <c r="E43" s="16">
        <v>0</v>
      </c>
      <c r="F43" s="2">
        <v>0</v>
      </c>
      <c r="G43" s="56">
        <f t="shared" si="39"/>
        <v>0</v>
      </c>
      <c r="H43" s="55">
        <f t="shared" si="21"/>
        <v>6</v>
      </c>
      <c r="I43" s="18">
        <v>0</v>
      </c>
      <c r="J43" s="2">
        <v>0</v>
      </c>
      <c r="K43" s="56">
        <f aca="true" t="shared" si="41" ref="K43:K53">SUM(I43-J43)</f>
        <v>0</v>
      </c>
      <c r="L43" s="54">
        <f t="shared" si="22"/>
        <v>6</v>
      </c>
      <c r="M43" s="16">
        <v>0</v>
      </c>
      <c r="N43" s="2">
        <v>0</v>
      </c>
      <c r="O43" s="56">
        <f t="shared" si="28"/>
        <v>0</v>
      </c>
      <c r="P43" s="54">
        <f t="shared" si="23"/>
        <v>6</v>
      </c>
      <c r="Q43" s="16">
        <v>0</v>
      </c>
      <c r="R43" s="2">
        <v>0</v>
      </c>
      <c r="S43" s="56">
        <f t="shared" si="40"/>
        <v>0</v>
      </c>
      <c r="T43" s="54">
        <f t="shared" si="24"/>
        <v>6</v>
      </c>
      <c r="U43" s="57">
        <f>G43+K43+O43+S43</f>
        <v>0</v>
      </c>
      <c r="V43" s="54">
        <f t="shared" si="26"/>
        <v>6</v>
      </c>
      <c r="W43" s="58"/>
      <c r="X43" s="58">
        <v>9</v>
      </c>
      <c r="Y43" s="58">
        <f t="shared" si="29"/>
        <v>0</v>
      </c>
      <c r="Z43" s="58">
        <f t="shared" si="30"/>
        <v>6</v>
      </c>
      <c r="AA43" s="58">
        <f t="shared" si="31"/>
        <v>0</v>
      </c>
      <c r="AB43" s="58">
        <f t="shared" si="32"/>
        <v>6</v>
      </c>
      <c r="AC43" s="58">
        <f t="shared" si="33"/>
        <v>0</v>
      </c>
      <c r="AD43" s="58">
        <f t="shared" si="34"/>
        <v>6</v>
      </c>
      <c r="AE43" s="58">
        <f t="shared" si="35"/>
        <v>0</v>
      </c>
      <c r="AF43" s="58">
        <f t="shared" si="36"/>
        <v>6</v>
      </c>
      <c r="AG43" s="58">
        <f t="shared" si="37"/>
        <v>0</v>
      </c>
      <c r="AH43" s="58">
        <f t="shared" si="38"/>
        <v>6</v>
      </c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27"/>
      <c r="IK43" s="27"/>
      <c r="IL43" s="27"/>
      <c r="IM43" s="27"/>
    </row>
    <row r="44" spans="1:247" ht="3.75" customHeight="1" hidden="1">
      <c r="A44" s="83"/>
      <c r="B44" s="83"/>
      <c r="C44" s="83"/>
      <c r="D44" s="75"/>
      <c r="E44" s="17">
        <v>0</v>
      </c>
      <c r="F44" s="3">
        <v>0</v>
      </c>
      <c r="G44" s="56">
        <f t="shared" si="39"/>
        <v>0</v>
      </c>
      <c r="H44" s="55">
        <f t="shared" si="21"/>
        <v>6</v>
      </c>
      <c r="I44" s="18">
        <v>0</v>
      </c>
      <c r="J44" s="2">
        <v>0</v>
      </c>
      <c r="K44" s="56">
        <f t="shared" si="41"/>
        <v>0</v>
      </c>
      <c r="L44" s="54">
        <f t="shared" si="22"/>
        <v>6</v>
      </c>
      <c r="M44" s="16">
        <v>0</v>
      </c>
      <c r="N44" s="2">
        <v>0</v>
      </c>
      <c r="O44" s="56">
        <f t="shared" si="28"/>
        <v>0</v>
      </c>
      <c r="P44" s="54">
        <f t="shared" si="23"/>
        <v>6</v>
      </c>
      <c r="Q44" s="16">
        <v>0</v>
      </c>
      <c r="R44" s="2">
        <v>0</v>
      </c>
      <c r="S44" s="56">
        <f t="shared" si="40"/>
        <v>0</v>
      </c>
      <c r="T44" s="54">
        <f t="shared" si="24"/>
        <v>6</v>
      </c>
      <c r="U44" s="57">
        <f aca="true" t="shared" si="42" ref="U44:U61">G44+K44+O44+S44</f>
        <v>0</v>
      </c>
      <c r="V44" s="54">
        <f t="shared" si="26"/>
        <v>6</v>
      </c>
      <c r="W44" s="58"/>
      <c r="X44" s="58">
        <v>10</v>
      </c>
      <c r="Y44" s="58">
        <f t="shared" si="29"/>
        <v>0</v>
      </c>
      <c r="Z44" s="58">
        <f t="shared" si="30"/>
        <v>6</v>
      </c>
      <c r="AA44" s="58">
        <f t="shared" si="31"/>
        <v>0</v>
      </c>
      <c r="AB44" s="58">
        <f t="shared" si="32"/>
        <v>6</v>
      </c>
      <c r="AC44" s="58">
        <f t="shared" si="33"/>
        <v>0</v>
      </c>
      <c r="AD44" s="58">
        <f t="shared" si="34"/>
        <v>6</v>
      </c>
      <c r="AE44" s="58">
        <f t="shared" si="35"/>
        <v>0</v>
      </c>
      <c r="AF44" s="58">
        <f t="shared" si="36"/>
        <v>6</v>
      </c>
      <c r="AG44" s="58">
        <f t="shared" si="37"/>
        <v>0</v>
      </c>
      <c r="AH44" s="58">
        <f t="shared" si="38"/>
        <v>6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27"/>
      <c r="IK44" s="27"/>
      <c r="IL44" s="27"/>
      <c r="IM44" s="27"/>
    </row>
    <row r="45" spans="1:247" ht="3.75" customHeight="1" hidden="1">
      <c r="A45" s="65"/>
      <c r="B45" s="65"/>
      <c r="C45" s="83"/>
      <c r="D45" s="50"/>
      <c r="E45" s="16">
        <v>0</v>
      </c>
      <c r="F45" s="2">
        <v>0</v>
      </c>
      <c r="G45" s="1">
        <f t="shared" si="39"/>
        <v>0</v>
      </c>
      <c r="H45" s="55">
        <f t="shared" si="21"/>
        <v>6</v>
      </c>
      <c r="I45" s="18">
        <v>0</v>
      </c>
      <c r="J45" s="2">
        <v>0</v>
      </c>
      <c r="K45" s="1">
        <f t="shared" si="41"/>
        <v>0</v>
      </c>
      <c r="L45" s="54">
        <f t="shared" si="22"/>
        <v>6</v>
      </c>
      <c r="M45" s="16">
        <v>0</v>
      </c>
      <c r="N45" s="2">
        <v>0</v>
      </c>
      <c r="O45" s="56">
        <f t="shared" si="28"/>
        <v>0</v>
      </c>
      <c r="P45" s="54">
        <f t="shared" si="23"/>
        <v>6</v>
      </c>
      <c r="Q45" s="16">
        <v>0</v>
      </c>
      <c r="R45" s="2">
        <v>0</v>
      </c>
      <c r="S45" s="56">
        <f t="shared" si="40"/>
        <v>0</v>
      </c>
      <c r="T45" s="54">
        <f t="shared" si="24"/>
        <v>6</v>
      </c>
      <c r="U45" s="8">
        <f t="shared" si="42"/>
        <v>0</v>
      </c>
      <c r="V45" s="54">
        <f t="shared" si="26"/>
        <v>6</v>
      </c>
      <c r="X45" s="25">
        <v>11</v>
      </c>
      <c r="Y45" s="25">
        <f t="shared" si="29"/>
        <v>0</v>
      </c>
      <c r="Z45" s="25">
        <f t="shared" si="30"/>
        <v>6</v>
      </c>
      <c r="AA45" s="25">
        <f t="shared" si="31"/>
        <v>0</v>
      </c>
      <c r="AB45" s="25">
        <f t="shared" si="32"/>
        <v>6</v>
      </c>
      <c r="AC45" s="25">
        <f t="shared" si="33"/>
        <v>0</v>
      </c>
      <c r="AD45" s="25">
        <f t="shared" si="34"/>
        <v>6</v>
      </c>
      <c r="AE45" s="25">
        <f t="shared" si="35"/>
        <v>0</v>
      </c>
      <c r="AF45" s="25">
        <f t="shared" si="36"/>
        <v>6</v>
      </c>
      <c r="AG45" s="25">
        <f t="shared" si="37"/>
        <v>0</v>
      </c>
      <c r="AH45" s="25">
        <f t="shared" si="38"/>
        <v>6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IJ45" s="27"/>
      <c r="IK45" s="27"/>
      <c r="IL45" s="27"/>
      <c r="IM45" s="27"/>
    </row>
    <row r="46" spans="1:247" ht="3.75" customHeight="1" hidden="1">
      <c r="A46" s="65"/>
      <c r="B46" s="65"/>
      <c r="C46" s="83"/>
      <c r="D46" s="50"/>
      <c r="E46" s="17">
        <v>0</v>
      </c>
      <c r="F46" s="3">
        <v>0</v>
      </c>
      <c r="G46" s="1">
        <f t="shared" si="39"/>
        <v>0</v>
      </c>
      <c r="H46" s="55">
        <f t="shared" si="21"/>
        <v>6</v>
      </c>
      <c r="I46" s="18">
        <v>0</v>
      </c>
      <c r="J46" s="2">
        <v>0</v>
      </c>
      <c r="K46" s="1">
        <f t="shared" si="41"/>
        <v>0</v>
      </c>
      <c r="L46" s="54">
        <f t="shared" si="22"/>
        <v>6</v>
      </c>
      <c r="M46" s="16">
        <v>0</v>
      </c>
      <c r="N46" s="2">
        <v>0</v>
      </c>
      <c r="O46" s="56">
        <f t="shared" si="28"/>
        <v>0</v>
      </c>
      <c r="P46" s="54">
        <f t="shared" si="23"/>
        <v>6</v>
      </c>
      <c r="Q46" s="16">
        <v>0</v>
      </c>
      <c r="R46" s="2">
        <v>0</v>
      </c>
      <c r="S46" s="56">
        <f t="shared" si="40"/>
        <v>0</v>
      </c>
      <c r="T46" s="54">
        <f t="shared" si="24"/>
        <v>6</v>
      </c>
      <c r="U46" s="8">
        <f t="shared" si="42"/>
        <v>0</v>
      </c>
      <c r="V46" s="54">
        <f t="shared" si="26"/>
        <v>6</v>
      </c>
      <c r="X46" s="25">
        <v>12</v>
      </c>
      <c r="Y46" s="25">
        <f t="shared" si="29"/>
        <v>0</v>
      </c>
      <c r="Z46" s="25">
        <f t="shared" si="30"/>
        <v>6</v>
      </c>
      <c r="AA46" s="25">
        <f t="shared" si="31"/>
        <v>0</v>
      </c>
      <c r="AB46" s="25">
        <f t="shared" si="32"/>
        <v>6</v>
      </c>
      <c r="AC46" s="25">
        <f t="shared" si="33"/>
        <v>0</v>
      </c>
      <c r="AD46" s="25">
        <f t="shared" si="34"/>
        <v>6</v>
      </c>
      <c r="AE46" s="25">
        <f t="shared" si="35"/>
        <v>0</v>
      </c>
      <c r="AF46" s="25">
        <f t="shared" si="36"/>
        <v>6</v>
      </c>
      <c r="AG46" s="25">
        <f t="shared" si="37"/>
        <v>0</v>
      </c>
      <c r="AH46" s="25">
        <f t="shared" si="38"/>
        <v>6</v>
      </c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IJ46" s="27"/>
      <c r="IK46" s="27"/>
      <c r="IL46" s="27"/>
      <c r="IM46" s="27"/>
    </row>
    <row r="47" spans="1:247" ht="3.75" customHeight="1" hidden="1">
      <c r="A47" s="65"/>
      <c r="B47" s="65"/>
      <c r="C47" s="83"/>
      <c r="D47" s="46"/>
      <c r="E47" s="16">
        <v>0</v>
      </c>
      <c r="F47" s="2">
        <v>0</v>
      </c>
      <c r="G47" s="1">
        <f t="shared" si="39"/>
        <v>0</v>
      </c>
      <c r="H47" s="55">
        <f t="shared" si="21"/>
        <v>6</v>
      </c>
      <c r="I47" s="18">
        <v>0</v>
      </c>
      <c r="J47" s="2">
        <v>0</v>
      </c>
      <c r="K47" s="1">
        <f t="shared" si="41"/>
        <v>0</v>
      </c>
      <c r="L47" s="54">
        <f t="shared" si="22"/>
        <v>6</v>
      </c>
      <c r="M47" s="16">
        <v>0</v>
      </c>
      <c r="N47" s="2">
        <v>0</v>
      </c>
      <c r="O47" s="56">
        <f t="shared" si="28"/>
        <v>0</v>
      </c>
      <c r="P47" s="54">
        <f t="shared" si="23"/>
        <v>6</v>
      </c>
      <c r="Q47" s="16">
        <v>0</v>
      </c>
      <c r="R47" s="2">
        <v>0</v>
      </c>
      <c r="S47" s="56">
        <f t="shared" si="40"/>
        <v>0</v>
      </c>
      <c r="T47" s="54">
        <f t="shared" si="24"/>
        <v>6</v>
      </c>
      <c r="U47" s="8">
        <f t="shared" si="42"/>
        <v>0</v>
      </c>
      <c r="V47" s="54">
        <f t="shared" si="26"/>
        <v>6</v>
      </c>
      <c r="X47" s="25">
        <v>13</v>
      </c>
      <c r="Y47" s="25">
        <f t="shared" si="29"/>
        <v>0</v>
      </c>
      <c r="Z47" s="25">
        <f t="shared" si="30"/>
        <v>6</v>
      </c>
      <c r="AA47" s="25">
        <f t="shared" si="31"/>
        <v>0</v>
      </c>
      <c r="AB47" s="25">
        <f t="shared" si="32"/>
        <v>6</v>
      </c>
      <c r="AC47" s="25">
        <f t="shared" si="33"/>
        <v>0</v>
      </c>
      <c r="AD47" s="25">
        <f t="shared" si="34"/>
        <v>6</v>
      </c>
      <c r="AE47" s="25">
        <f t="shared" si="35"/>
        <v>0</v>
      </c>
      <c r="AF47" s="25">
        <f t="shared" si="36"/>
        <v>6</v>
      </c>
      <c r="AG47" s="25">
        <f t="shared" si="37"/>
        <v>0</v>
      </c>
      <c r="AH47" s="25">
        <f t="shared" si="38"/>
        <v>6</v>
      </c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IJ47" s="27"/>
      <c r="IK47" s="27"/>
      <c r="IL47" s="27"/>
      <c r="IM47" s="27"/>
    </row>
    <row r="48" spans="1:247" ht="3.75" customHeight="1" hidden="1">
      <c r="A48" s="65"/>
      <c r="B48" s="65"/>
      <c r="C48" s="65"/>
      <c r="D48" s="46"/>
      <c r="E48" s="17">
        <v>0</v>
      </c>
      <c r="F48" s="3">
        <v>0</v>
      </c>
      <c r="G48" s="1">
        <f t="shared" si="39"/>
        <v>0</v>
      </c>
      <c r="H48" s="55">
        <f t="shared" si="21"/>
        <v>6</v>
      </c>
      <c r="I48" s="18">
        <v>0</v>
      </c>
      <c r="J48" s="2">
        <v>0</v>
      </c>
      <c r="K48" s="1">
        <f t="shared" si="41"/>
        <v>0</v>
      </c>
      <c r="L48" s="54">
        <f t="shared" si="22"/>
        <v>6</v>
      </c>
      <c r="M48" s="16">
        <v>0</v>
      </c>
      <c r="N48" s="2">
        <v>0</v>
      </c>
      <c r="O48" s="56">
        <f t="shared" si="28"/>
        <v>0</v>
      </c>
      <c r="P48" s="54">
        <f t="shared" si="23"/>
        <v>6</v>
      </c>
      <c r="Q48" s="16">
        <v>0</v>
      </c>
      <c r="R48" s="2">
        <v>0</v>
      </c>
      <c r="S48" s="56">
        <f t="shared" si="40"/>
        <v>0</v>
      </c>
      <c r="T48" s="54">
        <f t="shared" si="24"/>
        <v>6</v>
      </c>
      <c r="U48" s="8">
        <f t="shared" si="42"/>
        <v>0</v>
      </c>
      <c r="V48" s="54">
        <f t="shared" si="26"/>
        <v>6</v>
      </c>
      <c r="X48" s="25">
        <v>14</v>
      </c>
      <c r="Y48" s="25">
        <f t="shared" si="29"/>
        <v>0</v>
      </c>
      <c r="Z48" s="25">
        <f t="shared" si="30"/>
        <v>6</v>
      </c>
      <c r="AA48" s="25">
        <f t="shared" si="31"/>
        <v>0</v>
      </c>
      <c r="AB48" s="25">
        <f t="shared" si="32"/>
        <v>6</v>
      </c>
      <c r="AC48" s="25">
        <f t="shared" si="33"/>
        <v>0</v>
      </c>
      <c r="AD48" s="25">
        <f t="shared" si="34"/>
        <v>6</v>
      </c>
      <c r="AE48" s="25">
        <f t="shared" si="35"/>
        <v>0</v>
      </c>
      <c r="AF48" s="25">
        <f t="shared" si="36"/>
        <v>6</v>
      </c>
      <c r="AG48" s="25">
        <f t="shared" si="37"/>
        <v>0</v>
      </c>
      <c r="AH48" s="25">
        <f t="shared" si="38"/>
        <v>6</v>
      </c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IJ48" s="27"/>
      <c r="IK48" s="27"/>
      <c r="IL48" s="27"/>
      <c r="IM48" s="27"/>
    </row>
    <row r="49" spans="1:247" ht="3.75" customHeight="1" hidden="1">
      <c r="A49" s="65"/>
      <c r="B49" s="65"/>
      <c r="C49" s="65"/>
      <c r="D49" s="46"/>
      <c r="E49" s="16">
        <v>0</v>
      </c>
      <c r="F49" s="2">
        <v>0</v>
      </c>
      <c r="G49" s="1">
        <f t="shared" si="39"/>
        <v>0</v>
      </c>
      <c r="H49" s="55">
        <f t="shared" si="21"/>
        <v>6</v>
      </c>
      <c r="I49" s="18">
        <v>0</v>
      </c>
      <c r="J49" s="2">
        <v>0</v>
      </c>
      <c r="K49" s="1">
        <f t="shared" si="41"/>
        <v>0</v>
      </c>
      <c r="L49" s="54">
        <f t="shared" si="22"/>
        <v>6</v>
      </c>
      <c r="M49" s="16">
        <v>0</v>
      </c>
      <c r="N49" s="2">
        <v>0</v>
      </c>
      <c r="O49" s="56">
        <f t="shared" si="28"/>
        <v>0</v>
      </c>
      <c r="P49" s="54">
        <f t="shared" si="23"/>
        <v>6</v>
      </c>
      <c r="Q49" s="16">
        <v>0</v>
      </c>
      <c r="R49" s="2">
        <v>0</v>
      </c>
      <c r="S49" s="56">
        <f t="shared" si="40"/>
        <v>0</v>
      </c>
      <c r="T49" s="54">
        <f t="shared" si="24"/>
        <v>6</v>
      </c>
      <c r="U49" s="8">
        <f t="shared" si="42"/>
        <v>0</v>
      </c>
      <c r="V49" s="54">
        <f t="shared" si="26"/>
        <v>6</v>
      </c>
      <c r="X49" s="25">
        <v>15</v>
      </c>
      <c r="Y49" s="25">
        <f t="shared" si="29"/>
        <v>0</v>
      </c>
      <c r="Z49" s="25">
        <f t="shared" si="30"/>
        <v>6</v>
      </c>
      <c r="AA49" s="25">
        <f t="shared" si="31"/>
        <v>0</v>
      </c>
      <c r="AB49" s="25">
        <f t="shared" si="32"/>
        <v>6</v>
      </c>
      <c r="AC49" s="25">
        <f t="shared" si="33"/>
        <v>0</v>
      </c>
      <c r="AD49" s="25">
        <f t="shared" si="34"/>
        <v>6</v>
      </c>
      <c r="AE49" s="25">
        <f t="shared" si="35"/>
        <v>0</v>
      </c>
      <c r="AF49" s="25">
        <f t="shared" si="36"/>
        <v>6</v>
      </c>
      <c r="AG49" s="25">
        <f t="shared" si="37"/>
        <v>0</v>
      </c>
      <c r="AH49" s="25">
        <f t="shared" si="38"/>
        <v>6</v>
      </c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IJ49" s="27"/>
      <c r="IK49" s="27"/>
      <c r="IL49" s="27"/>
      <c r="IM49" s="27"/>
    </row>
    <row r="50" spans="1:247" ht="3.75" customHeight="1" hidden="1">
      <c r="A50" s="65"/>
      <c r="B50" s="65"/>
      <c r="C50" s="65"/>
      <c r="D50" s="51"/>
      <c r="E50" s="17">
        <v>0</v>
      </c>
      <c r="F50" s="3">
        <v>0</v>
      </c>
      <c r="G50" s="1">
        <f t="shared" si="39"/>
        <v>0</v>
      </c>
      <c r="H50" s="55">
        <f t="shared" si="21"/>
        <v>6</v>
      </c>
      <c r="I50" s="18">
        <v>0</v>
      </c>
      <c r="J50" s="2">
        <v>0</v>
      </c>
      <c r="K50" s="1">
        <f t="shared" si="41"/>
        <v>0</v>
      </c>
      <c r="L50" s="54">
        <f t="shared" si="22"/>
        <v>6</v>
      </c>
      <c r="M50" s="16">
        <v>0</v>
      </c>
      <c r="N50" s="2">
        <v>0</v>
      </c>
      <c r="O50" s="56">
        <f t="shared" si="28"/>
        <v>0</v>
      </c>
      <c r="P50" s="54">
        <f t="shared" si="23"/>
        <v>6</v>
      </c>
      <c r="Q50" s="16">
        <v>0</v>
      </c>
      <c r="R50" s="2">
        <v>0</v>
      </c>
      <c r="S50" s="56">
        <f aca="true" t="shared" si="43" ref="S50:S61">Q50+R50</f>
        <v>0</v>
      </c>
      <c r="T50" s="54">
        <f t="shared" si="24"/>
        <v>6</v>
      </c>
      <c r="U50" s="8">
        <f t="shared" si="42"/>
        <v>0</v>
      </c>
      <c r="V50" s="54">
        <f t="shared" si="26"/>
        <v>6</v>
      </c>
      <c r="X50" s="25">
        <v>16</v>
      </c>
      <c r="Y50" s="25">
        <f t="shared" si="29"/>
        <v>0</v>
      </c>
      <c r="Z50" s="25">
        <f t="shared" si="30"/>
        <v>6</v>
      </c>
      <c r="AA50" s="25">
        <f t="shared" si="31"/>
        <v>0</v>
      </c>
      <c r="AB50" s="25">
        <f t="shared" si="32"/>
        <v>6</v>
      </c>
      <c r="AC50" s="25">
        <f t="shared" si="33"/>
        <v>0</v>
      </c>
      <c r="AD50" s="25">
        <f t="shared" si="34"/>
        <v>6</v>
      </c>
      <c r="AE50" s="25">
        <f t="shared" si="35"/>
        <v>0</v>
      </c>
      <c r="AF50" s="25">
        <f t="shared" si="36"/>
        <v>6</v>
      </c>
      <c r="AG50" s="25">
        <f t="shared" si="37"/>
        <v>0</v>
      </c>
      <c r="AH50" s="25">
        <f t="shared" si="38"/>
        <v>6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IJ50" s="27"/>
      <c r="IK50" s="27"/>
      <c r="IL50" s="27"/>
      <c r="IM50" s="27"/>
    </row>
    <row r="51" spans="1:247" ht="4.5" customHeight="1" hidden="1">
      <c r="A51" s="65"/>
      <c r="B51" s="65"/>
      <c r="C51" s="65"/>
      <c r="D51" s="51"/>
      <c r="E51" s="16">
        <v>0</v>
      </c>
      <c r="F51" s="2">
        <v>0</v>
      </c>
      <c r="G51" s="1">
        <f t="shared" si="39"/>
        <v>0</v>
      </c>
      <c r="H51" s="55">
        <f t="shared" si="21"/>
        <v>6</v>
      </c>
      <c r="I51" s="18">
        <v>0</v>
      </c>
      <c r="J51" s="2">
        <v>0</v>
      </c>
      <c r="K51" s="1">
        <f t="shared" si="41"/>
        <v>0</v>
      </c>
      <c r="L51" s="54">
        <f t="shared" si="22"/>
        <v>6</v>
      </c>
      <c r="M51" s="17">
        <v>0</v>
      </c>
      <c r="N51" s="2">
        <v>0</v>
      </c>
      <c r="O51" s="56">
        <f t="shared" si="28"/>
        <v>0</v>
      </c>
      <c r="P51" s="54">
        <f t="shared" si="23"/>
        <v>6</v>
      </c>
      <c r="Q51" s="16">
        <v>0</v>
      </c>
      <c r="R51" s="2">
        <v>0</v>
      </c>
      <c r="S51" s="56">
        <f t="shared" si="43"/>
        <v>0</v>
      </c>
      <c r="T51" s="54">
        <f t="shared" si="24"/>
        <v>6</v>
      </c>
      <c r="U51" s="8">
        <f t="shared" si="42"/>
        <v>0</v>
      </c>
      <c r="V51" s="54">
        <f t="shared" si="26"/>
        <v>6</v>
      </c>
      <c r="X51" s="25">
        <v>17</v>
      </c>
      <c r="Y51" s="25">
        <f t="shared" si="29"/>
        <v>0</v>
      </c>
      <c r="Z51" s="25">
        <f t="shared" si="30"/>
        <v>6</v>
      </c>
      <c r="AA51" s="25">
        <f t="shared" si="31"/>
        <v>0</v>
      </c>
      <c r="AB51" s="25">
        <f t="shared" si="32"/>
        <v>6</v>
      </c>
      <c r="AC51" s="25">
        <f t="shared" si="33"/>
        <v>0</v>
      </c>
      <c r="AD51" s="25">
        <f t="shared" si="34"/>
        <v>6</v>
      </c>
      <c r="AE51" s="25">
        <f t="shared" si="35"/>
        <v>0</v>
      </c>
      <c r="AF51" s="25">
        <f t="shared" si="36"/>
        <v>6</v>
      </c>
      <c r="AG51" s="25">
        <f t="shared" si="37"/>
        <v>0</v>
      </c>
      <c r="AH51" s="25">
        <f t="shared" si="38"/>
        <v>6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IJ51" s="27"/>
      <c r="IK51" s="27"/>
      <c r="IL51" s="27"/>
      <c r="IM51" s="27"/>
    </row>
    <row r="52" spans="1:247" ht="4.5" customHeight="1" hidden="1">
      <c r="A52" s="65"/>
      <c r="B52" s="65"/>
      <c r="C52" s="65"/>
      <c r="D52" s="51"/>
      <c r="E52" s="17">
        <v>0</v>
      </c>
      <c r="F52" s="3">
        <v>0</v>
      </c>
      <c r="G52" s="1">
        <f t="shared" si="39"/>
        <v>0</v>
      </c>
      <c r="H52" s="55">
        <f t="shared" si="21"/>
        <v>6</v>
      </c>
      <c r="I52" s="18">
        <v>0</v>
      </c>
      <c r="J52" s="2">
        <v>0</v>
      </c>
      <c r="K52" s="1">
        <f t="shared" si="41"/>
        <v>0</v>
      </c>
      <c r="L52" s="54">
        <f t="shared" si="22"/>
        <v>6</v>
      </c>
      <c r="M52" s="17">
        <v>0</v>
      </c>
      <c r="N52" s="2">
        <v>0</v>
      </c>
      <c r="O52" s="56">
        <f t="shared" si="28"/>
        <v>0</v>
      </c>
      <c r="P52" s="54">
        <f t="shared" si="23"/>
        <v>6</v>
      </c>
      <c r="Q52" s="16">
        <v>0</v>
      </c>
      <c r="R52" s="2">
        <v>0</v>
      </c>
      <c r="S52" s="56">
        <f t="shared" si="43"/>
        <v>0</v>
      </c>
      <c r="T52" s="54">
        <f t="shared" si="24"/>
        <v>6</v>
      </c>
      <c r="U52" s="8">
        <f t="shared" si="42"/>
        <v>0</v>
      </c>
      <c r="V52" s="54">
        <f t="shared" si="26"/>
        <v>6</v>
      </c>
      <c r="X52" s="25">
        <v>18</v>
      </c>
      <c r="Y52" s="25">
        <f t="shared" si="29"/>
        <v>0</v>
      </c>
      <c r="Z52" s="25">
        <f t="shared" si="30"/>
        <v>6</v>
      </c>
      <c r="AA52" s="25">
        <f t="shared" si="31"/>
        <v>0</v>
      </c>
      <c r="AB52" s="25">
        <f t="shared" si="32"/>
        <v>6</v>
      </c>
      <c r="AC52" s="25">
        <f t="shared" si="33"/>
        <v>0</v>
      </c>
      <c r="AD52" s="25">
        <f t="shared" si="34"/>
        <v>6</v>
      </c>
      <c r="AE52" s="25">
        <f t="shared" si="35"/>
        <v>0</v>
      </c>
      <c r="AF52" s="25">
        <f t="shared" si="36"/>
        <v>6</v>
      </c>
      <c r="AG52" s="25">
        <f t="shared" si="37"/>
        <v>0</v>
      </c>
      <c r="AH52" s="25">
        <f t="shared" si="38"/>
        <v>6</v>
      </c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IJ52" s="27"/>
      <c r="IK52" s="27"/>
      <c r="IL52" s="27"/>
      <c r="IM52" s="27"/>
    </row>
    <row r="53" spans="1:247" ht="4.5" customHeight="1" hidden="1">
      <c r="A53" s="65"/>
      <c r="B53" s="65"/>
      <c r="C53" s="65"/>
      <c r="D53" s="51"/>
      <c r="E53" s="16">
        <v>0</v>
      </c>
      <c r="F53" s="2">
        <v>0</v>
      </c>
      <c r="G53" s="1">
        <f t="shared" si="39"/>
        <v>0</v>
      </c>
      <c r="H53" s="55">
        <f t="shared" si="21"/>
        <v>6</v>
      </c>
      <c r="I53" s="18">
        <v>0</v>
      </c>
      <c r="J53" s="2">
        <v>0</v>
      </c>
      <c r="K53" s="1">
        <f t="shared" si="41"/>
        <v>0</v>
      </c>
      <c r="L53" s="54">
        <f t="shared" si="22"/>
        <v>6</v>
      </c>
      <c r="M53" s="17">
        <v>0</v>
      </c>
      <c r="N53" s="2">
        <v>0</v>
      </c>
      <c r="O53" s="56">
        <f t="shared" si="28"/>
        <v>0</v>
      </c>
      <c r="P53" s="54">
        <f t="shared" si="23"/>
        <v>6</v>
      </c>
      <c r="Q53" s="16">
        <v>0</v>
      </c>
      <c r="R53" s="2">
        <v>0</v>
      </c>
      <c r="S53" s="56">
        <f t="shared" si="43"/>
        <v>0</v>
      </c>
      <c r="T53" s="54">
        <f t="shared" si="24"/>
        <v>6</v>
      </c>
      <c r="U53" s="8">
        <f t="shared" si="42"/>
        <v>0</v>
      </c>
      <c r="V53" s="54">
        <f t="shared" si="26"/>
        <v>6</v>
      </c>
      <c r="X53" s="25">
        <v>19</v>
      </c>
      <c r="Y53" s="25">
        <f t="shared" si="29"/>
        <v>0</v>
      </c>
      <c r="Z53" s="25">
        <f t="shared" si="30"/>
        <v>6</v>
      </c>
      <c r="AA53" s="25">
        <f t="shared" si="31"/>
        <v>0</v>
      </c>
      <c r="AB53" s="25">
        <f t="shared" si="32"/>
        <v>6</v>
      </c>
      <c r="AC53" s="25">
        <f t="shared" si="33"/>
        <v>0</v>
      </c>
      <c r="AD53" s="25">
        <f t="shared" si="34"/>
        <v>6</v>
      </c>
      <c r="AE53" s="25">
        <f t="shared" si="35"/>
        <v>0</v>
      </c>
      <c r="AF53" s="25">
        <f t="shared" si="36"/>
        <v>6</v>
      </c>
      <c r="AG53" s="25">
        <f t="shared" si="37"/>
        <v>0</v>
      </c>
      <c r="AH53" s="25">
        <f t="shared" si="38"/>
        <v>6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IJ53" s="27"/>
      <c r="IK53" s="27"/>
      <c r="IL53" s="27"/>
      <c r="IM53" s="27"/>
    </row>
    <row r="54" spans="1:247" ht="4.5" customHeight="1" hidden="1">
      <c r="A54" s="65"/>
      <c r="B54" s="65"/>
      <c r="C54" s="65"/>
      <c r="D54" s="46"/>
      <c r="E54" s="17">
        <v>0</v>
      </c>
      <c r="F54" s="3">
        <v>0</v>
      </c>
      <c r="G54" s="1">
        <f t="shared" si="39"/>
        <v>0</v>
      </c>
      <c r="H54" s="55">
        <f t="shared" si="21"/>
        <v>6</v>
      </c>
      <c r="I54" s="18">
        <v>0</v>
      </c>
      <c r="J54" s="2">
        <v>0</v>
      </c>
      <c r="K54" s="1">
        <f aca="true" t="shared" si="44" ref="K54:K62">I54+J54</f>
        <v>0</v>
      </c>
      <c r="L54" s="54">
        <f t="shared" si="22"/>
        <v>6</v>
      </c>
      <c r="M54" s="17">
        <v>0</v>
      </c>
      <c r="N54" s="2">
        <v>0</v>
      </c>
      <c r="O54" s="56">
        <f t="shared" si="28"/>
        <v>0</v>
      </c>
      <c r="P54" s="54">
        <f t="shared" si="23"/>
        <v>6</v>
      </c>
      <c r="Q54" s="16">
        <v>0</v>
      </c>
      <c r="R54" s="2">
        <v>0</v>
      </c>
      <c r="S54" s="56">
        <f t="shared" si="43"/>
        <v>0</v>
      </c>
      <c r="T54" s="54">
        <f t="shared" si="24"/>
        <v>6</v>
      </c>
      <c r="U54" s="8">
        <f t="shared" si="42"/>
        <v>0</v>
      </c>
      <c r="V54" s="54">
        <f t="shared" si="26"/>
        <v>6</v>
      </c>
      <c r="X54" s="25">
        <v>20</v>
      </c>
      <c r="Y54" s="25">
        <f t="shared" si="29"/>
        <v>0</v>
      </c>
      <c r="Z54" s="25">
        <f t="shared" si="30"/>
        <v>6</v>
      </c>
      <c r="AA54" s="25">
        <f t="shared" si="31"/>
        <v>0</v>
      </c>
      <c r="AB54" s="25">
        <f t="shared" si="32"/>
        <v>6</v>
      </c>
      <c r="AC54" s="25">
        <f t="shared" si="33"/>
        <v>0</v>
      </c>
      <c r="AD54" s="25">
        <f t="shared" si="34"/>
        <v>6</v>
      </c>
      <c r="AE54" s="25">
        <f t="shared" si="35"/>
        <v>0</v>
      </c>
      <c r="AF54" s="25">
        <f t="shared" si="36"/>
        <v>6</v>
      </c>
      <c r="AG54" s="25">
        <f t="shared" si="37"/>
        <v>0</v>
      </c>
      <c r="AH54" s="25">
        <f t="shared" si="38"/>
        <v>6</v>
      </c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IJ54" s="27"/>
      <c r="IK54" s="27"/>
      <c r="IL54" s="27"/>
      <c r="IM54" s="27"/>
    </row>
    <row r="55" spans="1:247" ht="4.5" customHeight="1" hidden="1">
      <c r="A55" s="65"/>
      <c r="B55" s="65"/>
      <c r="C55" s="65"/>
      <c r="D55" s="46"/>
      <c r="E55" s="16">
        <v>0</v>
      </c>
      <c r="F55" s="2">
        <v>0</v>
      </c>
      <c r="G55" s="1">
        <f t="shared" si="39"/>
        <v>0</v>
      </c>
      <c r="H55" s="55">
        <f t="shared" si="21"/>
        <v>6</v>
      </c>
      <c r="I55" s="18">
        <v>0</v>
      </c>
      <c r="J55" s="2">
        <v>0</v>
      </c>
      <c r="K55" s="1">
        <f t="shared" si="44"/>
        <v>0</v>
      </c>
      <c r="L55" s="54">
        <f t="shared" si="22"/>
        <v>6</v>
      </c>
      <c r="M55" s="17">
        <v>0</v>
      </c>
      <c r="N55" s="2">
        <v>0</v>
      </c>
      <c r="O55" s="56">
        <f t="shared" si="28"/>
        <v>0</v>
      </c>
      <c r="P55" s="54">
        <f t="shared" si="23"/>
        <v>6</v>
      </c>
      <c r="Q55" s="16">
        <v>0</v>
      </c>
      <c r="R55" s="2">
        <v>0</v>
      </c>
      <c r="S55" s="56">
        <f t="shared" si="43"/>
        <v>0</v>
      </c>
      <c r="T55" s="54">
        <f t="shared" si="24"/>
        <v>6</v>
      </c>
      <c r="U55" s="8">
        <f t="shared" si="42"/>
        <v>0</v>
      </c>
      <c r="V55" s="54">
        <f t="shared" si="26"/>
        <v>6</v>
      </c>
      <c r="X55" s="25">
        <v>21</v>
      </c>
      <c r="Y55" s="25">
        <f t="shared" si="29"/>
        <v>0</v>
      </c>
      <c r="Z55" s="25">
        <f t="shared" si="30"/>
        <v>6</v>
      </c>
      <c r="AA55" s="25">
        <f t="shared" si="31"/>
        <v>0</v>
      </c>
      <c r="AB55" s="25">
        <f t="shared" si="32"/>
        <v>6</v>
      </c>
      <c r="AC55" s="25">
        <f t="shared" si="33"/>
        <v>0</v>
      </c>
      <c r="AD55" s="25">
        <f t="shared" si="34"/>
        <v>6</v>
      </c>
      <c r="AE55" s="25">
        <f t="shared" si="35"/>
        <v>0</v>
      </c>
      <c r="AF55" s="25">
        <f t="shared" si="36"/>
        <v>6</v>
      </c>
      <c r="AG55" s="25">
        <f t="shared" si="37"/>
        <v>0</v>
      </c>
      <c r="AH55" s="25">
        <f t="shared" si="38"/>
        <v>6</v>
      </c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IJ55" s="27"/>
      <c r="IK55" s="27"/>
      <c r="IL55" s="27"/>
      <c r="IM55" s="27"/>
    </row>
    <row r="56" spans="1:247" ht="4.5" customHeight="1" hidden="1">
      <c r="A56" s="44"/>
      <c r="B56" s="140"/>
      <c r="C56" s="65"/>
      <c r="D56" s="46"/>
      <c r="E56" s="17">
        <v>0</v>
      </c>
      <c r="F56" s="3">
        <v>0</v>
      </c>
      <c r="G56" s="42">
        <f aca="true" t="shared" si="45" ref="G56:G62">E56+F56</f>
        <v>0</v>
      </c>
      <c r="H56" s="55">
        <f t="shared" si="21"/>
        <v>6</v>
      </c>
      <c r="I56" s="18">
        <v>0</v>
      </c>
      <c r="J56" s="2">
        <v>0</v>
      </c>
      <c r="K56" s="1">
        <f t="shared" si="44"/>
        <v>0</v>
      </c>
      <c r="L56" s="54">
        <f t="shared" si="22"/>
        <v>6</v>
      </c>
      <c r="M56" s="17">
        <v>0</v>
      </c>
      <c r="N56" s="2">
        <v>0</v>
      </c>
      <c r="O56" s="56">
        <f t="shared" si="28"/>
        <v>0</v>
      </c>
      <c r="P56" s="54">
        <f t="shared" si="23"/>
        <v>6</v>
      </c>
      <c r="Q56" s="16">
        <v>0</v>
      </c>
      <c r="R56" s="2">
        <v>0</v>
      </c>
      <c r="S56" s="56">
        <f t="shared" si="43"/>
        <v>0</v>
      </c>
      <c r="T56" s="54">
        <f t="shared" si="24"/>
        <v>6</v>
      </c>
      <c r="U56" s="8">
        <f t="shared" si="42"/>
        <v>0</v>
      </c>
      <c r="V56" s="54">
        <f t="shared" si="26"/>
        <v>6</v>
      </c>
      <c r="X56" s="25">
        <v>22</v>
      </c>
      <c r="Y56" s="25">
        <f t="shared" si="29"/>
        <v>0</v>
      </c>
      <c r="Z56" s="25">
        <f t="shared" si="30"/>
        <v>6</v>
      </c>
      <c r="AA56" s="25">
        <f t="shared" si="31"/>
        <v>0</v>
      </c>
      <c r="AB56" s="25">
        <f t="shared" si="32"/>
        <v>6</v>
      </c>
      <c r="AC56" s="25">
        <f t="shared" si="33"/>
        <v>0</v>
      </c>
      <c r="AD56" s="25">
        <f t="shared" si="34"/>
        <v>6</v>
      </c>
      <c r="AE56" s="25">
        <f t="shared" si="35"/>
        <v>0</v>
      </c>
      <c r="AF56" s="25">
        <f t="shared" si="36"/>
        <v>6</v>
      </c>
      <c r="AG56" s="25">
        <f t="shared" si="37"/>
        <v>0</v>
      </c>
      <c r="AH56" s="25">
        <f t="shared" si="38"/>
        <v>6</v>
      </c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IJ56" s="27"/>
      <c r="IK56" s="27"/>
      <c r="IL56" s="27"/>
      <c r="IM56" s="27"/>
    </row>
    <row r="57" spans="1:247" ht="4.5" customHeight="1" hidden="1">
      <c r="A57" s="44"/>
      <c r="B57" s="140"/>
      <c r="C57" s="65"/>
      <c r="D57" s="46"/>
      <c r="E57" s="16">
        <v>0</v>
      </c>
      <c r="F57" s="2">
        <v>0</v>
      </c>
      <c r="G57" s="42">
        <f t="shared" si="45"/>
        <v>0</v>
      </c>
      <c r="H57" s="55">
        <f t="shared" si="21"/>
        <v>6</v>
      </c>
      <c r="I57" s="18">
        <v>0</v>
      </c>
      <c r="J57" s="2">
        <v>0</v>
      </c>
      <c r="K57" s="1">
        <f t="shared" si="44"/>
        <v>0</v>
      </c>
      <c r="L57" s="54">
        <f t="shared" si="22"/>
        <v>6</v>
      </c>
      <c r="M57" s="17">
        <v>0</v>
      </c>
      <c r="N57" s="2">
        <v>0</v>
      </c>
      <c r="O57" s="56">
        <f t="shared" si="28"/>
        <v>0</v>
      </c>
      <c r="P57" s="54">
        <f t="shared" si="23"/>
        <v>6</v>
      </c>
      <c r="Q57" s="16">
        <v>0</v>
      </c>
      <c r="R57" s="2">
        <v>0</v>
      </c>
      <c r="S57" s="56">
        <f t="shared" si="43"/>
        <v>0</v>
      </c>
      <c r="T57" s="54">
        <f t="shared" si="24"/>
        <v>6</v>
      </c>
      <c r="U57" s="8">
        <f t="shared" si="42"/>
        <v>0</v>
      </c>
      <c r="V57" s="54">
        <f t="shared" si="26"/>
        <v>6</v>
      </c>
      <c r="X57" s="25">
        <v>23</v>
      </c>
      <c r="Y57" s="25">
        <f t="shared" si="29"/>
        <v>0</v>
      </c>
      <c r="Z57" s="25">
        <f t="shared" si="30"/>
        <v>6</v>
      </c>
      <c r="AA57" s="25">
        <f t="shared" si="31"/>
        <v>0</v>
      </c>
      <c r="AB57" s="25">
        <f t="shared" si="32"/>
        <v>6</v>
      </c>
      <c r="AC57" s="25">
        <f t="shared" si="33"/>
        <v>0</v>
      </c>
      <c r="AD57" s="25">
        <f t="shared" si="34"/>
        <v>6</v>
      </c>
      <c r="AE57" s="25">
        <f t="shared" si="35"/>
        <v>0</v>
      </c>
      <c r="AF57" s="25">
        <f t="shared" si="36"/>
        <v>6</v>
      </c>
      <c r="AG57" s="25">
        <f t="shared" si="37"/>
        <v>0</v>
      </c>
      <c r="AH57" s="25">
        <f t="shared" si="38"/>
        <v>6</v>
      </c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IJ57" s="27"/>
      <c r="IK57" s="27"/>
      <c r="IL57" s="27"/>
      <c r="IM57" s="27"/>
    </row>
    <row r="58" spans="1:247" ht="4.5" customHeight="1" hidden="1">
      <c r="A58" s="44"/>
      <c r="B58" s="140"/>
      <c r="C58" s="65"/>
      <c r="D58" s="51"/>
      <c r="E58" s="17">
        <v>0</v>
      </c>
      <c r="F58" s="3">
        <v>0</v>
      </c>
      <c r="G58" s="42">
        <f t="shared" si="45"/>
        <v>0</v>
      </c>
      <c r="H58" s="55">
        <f t="shared" si="21"/>
        <v>6</v>
      </c>
      <c r="I58" s="18">
        <v>0</v>
      </c>
      <c r="J58" s="2">
        <v>0</v>
      </c>
      <c r="K58" s="1">
        <f t="shared" si="44"/>
        <v>0</v>
      </c>
      <c r="L58" s="54">
        <f t="shared" si="22"/>
        <v>6</v>
      </c>
      <c r="M58" s="17">
        <v>0</v>
      </c>
      <c r="N58" s="2">
        <v>0</v>
      </c>
      <c r="O58" s="56">
        <f t="shared" si="28"/>
        <v>0</v>
      </c>
      <c r="P58" s="54">
        <f t="shared" si="23"/>
        <v>6</v>
      </c>
      <c r="Q58" s="17">
        <v>0</v>
      </c>
      <c r="R58" s="2">
        <v>0</v>
      </c>
      <c r="S58" s="56">
        <f t="shared" si="43"/>
        <v>0</v>
      </c>
      <c r="T58" s="54">
        <f t="shared" si="24"/>
        <v>6</v>
      </c>
      <c r="U58" s="8">
        <f t="shared" si="42"/>
        <v>0</v>
      </c>
      <c r="V58" s="54">
        <f t="shared" si="26"/>
        <v>6</v>
      </c>
      <c r="X58" s="25">
        <v>24</v>
      </c>
      <c r="Y58" s="25">
        <f t="shared" si="29"/>
        <v>0</v>
      </c>
      <c r="Z58" s="25">
        <f t="shared" si="30"/>
        <v>6</v>
      </c>
      <c r="AA58" s="25">
        <f t="shared" si="31"/>
        <v>0</v>
      </c>
      <c r="AB58" s="25">
        <f t="shared" si="32"/>
        <v>6</v>
      </c>
      <c r="AC58" s="25">
        <f t="shared" si="33"/>
        <v>0</v>
      </c>
      <c r="AD58" s="25">
        <f t="shared" si="34"/>
        <v>6</v>
      </c>
      <c r="AE58" s="25">
        <f t="shared" si="35"/>
        <v>0</v>
      </c>
      <c r="AF58" s="25">
        <f t="shared" si="36"/>
        <v>6</v>
      </c>
      <c r="AG58" s="25">
        <f t="shared" si="37"/>
        <v>0</v>
      </c>
      <c r="AH58" s="25">
        <f t="shared" si="38"/>
        <v>6</v>
      </c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IJ58" s="27"/>
      <c r="IK58" s="27"/>
      <c r="IL58" s="27"/>
      <c r="IM58" s="27"/>
    </row>
    <row r="59" spans="1:247" ht="4.5" customHeight="1" hidden="1">
      <c r="A59" s="44"/>
      <c r="B59" s="140"/>
      <c r="C59" s="65"/>
      <c r="D59" s="51"/>
      <c r="E59" s="16">
        <v>0</v>
      </c>
      <c r="F59" s="2">
        <v>0</v>
      </c>
      <c r="G59" s="42">
        <f t="shared" si="45"/>
        <v>0</v>
      </c>
      <c r="H59" s="55">
        <f t="shared" si="21"/>
        <v>6</v>
      </c>
      <c r="I59" s="18">
        <v>0</v>
      </c>
      <c r="J59" s="2">
        <v>0</v>
      </c>
      <c r="K59" s="1">
        <f t="shared" si="44"/>
        <v>0</v>
      </c>
      <c r="L59" s="54">
        <f t="shared" si="22"/>
        <v>6</v>
      </c>
      <c r="M59" s="17">
        <v>0</v>
      </c>
      <c r="N59" s="2">
        <v>0</v>
      </c>
      <c r="O59" s="56">
        <f t="shared" si="28"/>
        <v>0</v>
      </c>
      <c r="P59" s="54">
        <f t="shared" si="23"/>
        <v>6</v>
      </c>
      <c r="Q59" s="17">
        <v>0</v>
      </c>
      <c r="R59" s="2">
        <v>0</v>
      </c>
      <c r="S59" s="56">
        <f t="shared" si="43"/>
        <v>0</v>
      </c>
      <c r="T59" s="54">
        <f t="shared" si="24"/>
        <v>6</v>
      </c>
      <c r="U59" s="8">
        <f t="shared" si="42"/>
        <v>0</v>
      </c>
      <c r="V59" s="54">
        <f t="shared" si="26"/>
        <v>6</v>
      </c>
      <c r="X59" s="25">
        <v>25</v>
      </c>
      <c r="Y59" s="25">
        <f t="shared" si="29"/>
        <v>0</v>
      </c>
      <c r="Z59" s="25">
        <f t="shared" si="30"/>
        <v>6</v>
      </c>
      <c r="AA59" s="25">
        <f t="shared" si="31"/>
        <v>0</v>
      </c>
      <c r="AB59" s="25">
        <f t="shared" si="32"/>
        <v>6</v>
      </c>
      <c r="AC59" s="25">
        <f t="shared" si="33"/>
        <v>0</v>
      </c>
      <c r="AD59" s="25">
        <f t="shared" si="34"/>
        <v>6</v>
      </c>
      <c r="AE59" s="25">
        <f t="shared" si="35"/>
        <v>0</v>
      </c>
      <c r="AF59" s="25">
        <f t="shared" si="36"/>
        <v>6</v>
      </c>
      <c r="AG59" s="25">
        <f t="shared" si="37"/>
        <v>0</v>
      </c>
      <c r="AH59" s="25">
        <f t="shared" si="38"/>
        <v>6</v>
      </c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IJ59" s="27"/>
      <c r="IK59" s="27"/>
      <c r="IL59" s="27"/>
      <c r="IM59" s="27"/>
    </row>
    <row r="60" spans="1:247" ht="4.5" customHeight="1" hidden="1">
      <c r="A60" s="44"/>
      <c r="B60" s="140"/>
      <c r="C60" s="65"/>
      <c r="D60" s="50"/>
      <c r="E60" s="17">
        <v>0</v>
      </c>
      <c r="F60" s="3">
        <v>0</v>
      </c>
      <c r="G60" s="42">
        <f t="shared" si="45"/>
        <v>0</v>
      </c>
      <c r="H60" s="55">
        <f t="shared" si="21"/>
        <v>6</v>
      </c>
      <c r="I60" s="18">
        <v>0</v>
      </c>
      <c r="J60" s="2">
        <v>0</v>
      </c>
      <c r="K60" s="1">
        <f t="shared" si="44"/>
        <v>0</v>
      </c>
      <c r="L60" s="54">
        <f t="shared" si="22"/>
        <v>6</v>
      </c>
      <c r="M60" s="17">
        <v>0</v>
      </c>
      <c r="N60" s="2">
        <v>0</v>
      </c>
      <c r="O60" s="56">
        <f t="shared" si="28"/>
        <v>0</v>
      </c>
      <c r="P60" s="54">
        <f t="shared" si="23"/>
        <v>6</v>
      </c>
      <c r="Q60" s="17">
        <v>0</v>
      </c>
      <c r="R60" s="2">
        <v>0</v>
      </c>
      <c r="S60" s="56">
        <f t="shared" si="43"/>
        <v>0</v>
      </c>
      <c r="T60" s="54">
        <f t="shared" si="24"/>
        <v>6</v>
      </c>
      <c r="U60" s="8">
        <f t="shared" si="42"/>
        <v>0</v>
      </c>
      <c r="V60" s="54">
        <f t="shared" si="26"/>
        <v>6</v>
      </c>
      <c r="X60" s="25">
        <v>26</v>
      </c>
      <c r="Y60" s="25">
        <f t="shared" si="29"/>
        <v>0</v>
      </c>
      <c r="Z60" s="25">
        <f t="shared" si="30"/>
        <v>6</v>
      </c>
      <c r="AA60" s="25">
        <f t="shared" si="31"/>
        <v>0</v>
      </c>
      <c r="AB60" s="25">
        <f t="shared" si="32"/>
        <v>6</v>
      </c>
      <c r="AC60" s="25">
        <f t="shared" si="33"/>
        <v>0</v>
      </c>
      <c r="AD60" s="25">
        <f t="shared" si="34"/>
        <v>6</v>
      </c>
      <c r="AE60" s="25">
        <f t="shared" si="35"/>
        <v>0</v>
      </c>
      <c r="AF60" s="25">
        <f t="shared" si="36"/>
        <v>6</v>
      </c>
      <c r="AG60" s="25">
        <f t="shared" si="37"/>
        <v>0</v>
      </c>
      <c r="AH60" s="25">
        <f t="shared" si="38"/>
        <v>6</v>
      </c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IJ60" s="27"/>
      <c r="IK60" s="27"/>
      <c r="IL60" s="27"/>
      <c r="IM60" s="27"/>
    </row>
    <row r="61" spans="1:247" ht="4.5" customHeight="1" hidden="1">
      <c r="A61" s="44"/>
      <c r="B61" s="140"/>
      <c r="C61" s="45"/>
      <c r="D61" s="46"/>
      <c r="E61" s="16">
        <v>0</v>
      </c>
      <c r="F61" s="2">
        <v>0</v>
      </c>
      <c r="G61" s="42">
        <f t="shared" si="45"/>
        <v>0</v>
      </c>
      <c r="H61" s="55">
        <f t="shared" si="21"/>
        <v>6</v>
      </c>
      <c r="I61" s="18">
        <v>0</v>
      </c>
      <c r="J61" s="2">
        <v>0</v>
      </c>
      <c r="K61" s="1">
        <f t="shared" si="44"/>
        <v>0</v>
      </c>
      <c r="L61" s="54">
        <f t="shared" si="22"/>
        <v>6</v>
      </c>
      <c r="M61" s="17">
        <v>0</v>
      </c>
      <c r="N61" s="2">
        <v>0</v>
      </c>
      <c r="O61" s="56">
        <f t="shared" si="28"/>
        <v>0</v>
      </c>
      <c r="P61" s="54">
        <f t="shared" si="23"/>
        <v>6</v>
      </c>
      <c r="Q61" s="17">
        <v>0</v>
      </c>
      <c r="R61" s="2">
        <v>0</v>
      </c>
      <c r="S61" s="56">
        <f t="shared" si="43"/>
        <v>0</v>
      </c>
      <c r="T61" s="54">
        <f t="shared" si="24"/>
        <v>6</v>
      </c>
      <c r="U61" s="8">
        <f t="shared" si="42"/>
        <v>0</v>
      </c>
      <c r="V61" s="54">
        <f t="shared" si="26"/>
        <v>6</v>
      </c>
      <c r="X61" s="25">
        <v>27</v>
      </c>
      <c r="Y61" s="25">
        <f t="shared" si="29"/>
        <v>0</v>
      </c>
      <c r="Z61" s="25">
        <f t="shared" si="30"/>
        <v>6</v>
      </c>
      <c r="AA61" s="25">
        <f t="shared" si="31"/>
        <v>0</v>
      </c>
      <c r="AB61" s="25">
        <f t="shared" si="32"/>
        <v>6</v>
      </c>
      <c r="AC61" s="25">
        <f t="shared" si="33"/>
        <v>0</v>
      </c>
      <c r="AD61" s="25">
        <f t="shared" si="34"/>
        <v>6</v>
      </c>
      <c r="AE61" s="25">
        <f t="shared" si="35"/>
        <v>0</v>
      </c>
      <c r="AF61" s="25">
        <f t="shared" si="36"/>
        <v>6</v>
      </c>
      <c r="AG61" s="25">
        <f t="shared" si="37"/>
        <v>0</v>
      </c>
      <c r="AH61" s="25">
        <f t="shared" si="38"/>
        <v>6</v>
      </c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IJ61" s="27"/>
      <c r="IK61" s="27"/>
      <c r="IL61" s="27"/>
      <c r="IM61" s="27"/>
    </row>
    <row r="62" spans="1:247" ht="4.5" customHeight="1" hidden="1" thickBot="1">
      <c r="A62" s="47"/>
      <c r="B62" s="141"/>
      <c r="C62" s="48"/>
      <c r="D62" s="49"/>
      <c r="E62" s="16">
        <v>0</v>
      </c>
      <c r="F62" s="3">
        <v>0</v>
      </c>
      <c r="G62" s="6">
        <f t="shared" si="45"/>
        <v>0</v>
      </c>
      <c r="H62" s="61">
        <f>VLOOKUP(G62,Y$35:Z$62,2,FALSE)</f>
        <v>6</v>
      </c>
      <c r="I62" s="19">
        <v>0</v>
      </c>
      <c r="J62" s="2">
        <v>0</v>
      </c>
      <c r="K62" s="6">
        <f t="shared" si="44"/>
        <v>0</v>
      </c>
      <c r="L62" s="61">
        <f>VLOOKUP(K62,AA$35:AB$62,2,FALSE)</f>
        <v>6</v>
      </c>
      <c r="M62" s="17">
        <v>0</v>
      </c>
      <c r="N62" s="2">
        <v>0</v>
      </c>
      <c r="O62" s="56">
        <f t="shared" si="28"/>
        <v>0</v>
      </c>
      <c r="P62" s="61">
        <f>VLOOKUP(O62,AC$35:AD$62,2,FALSE)</f>
        <v>6</v>
      </c>
      <c r="Q62" s="17">
        <v>0</v>
      </c>
      <c r="R62" s="2">
        <v>0</v>
      </c>
      <c r="S62" s="62">
        <f>Q62+R62</f>
        <v>0</v>
      </c>
      <c r="T62" s="61">
        <f>VLOOKUP(S62,AE$35:AF$62,2,FALSE)</f>
        <v>6</v>
      </c>
      <c r="U62" s="9">
        <f>G62+K62+O62+S62</f>
        <v>0</v>
      </c>
      <c r="V62" s="61">
        <f>VLOOKUP(U62,AG$35:AH$62,2,FALSE)</f>
        <v>6</v>
      </c>
      <c r="X62" s="25">
        <v>28</v>
      </c>
      <c r="Y62" s="25">
        <f t="shared" si="29"/>
        <v>0</v>
      </c>
      <c r="Z62" s="25">
        <f t="shared" si="30"/>
        <v>6</v>
      </c>
      <c r="AA62" s="25">
        <f t="shared" si="31"/>
        <v>0</v>
      </c>
      <c r="AB62" s="25">
        <f t="shared" si="32"/>
        <v>6</v>
      </c>
      <c r="AC62" s="25">
        <f t="shared" si="33"/>
        <v>0</v>
      </c>
      <c r="AD62" s="25">
        <f t="shared" si="34"/>
        <v>6</v>
      </c>
      <c r="AE62" s="25">
        <f t="shared" si="35"/>
        <v>0</v>
      </c>
      <c r="AF62" s="25">
        <f t="shared" si="36"/>
        <v>6</v>
      </c>
      <c r="AG62" s="25">
        <f t="shared" si="37"/>
        <v>0</v>
      </c>
      <c r="AH62" s="25">
        <f t="shared" si="38"/>
        <v>6</v>
      </c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IJ62" s="27"/>
      <c r="IK62" s="27"/>
      <c r="IL62" s="27"/>
      <c r="IM62" s="27"/>
    </row>
    <row r="63" spans="16:22" ht="16.5">
      <c r="P63" s="58"/>
      <c r="S63" s="64"/>
      <c r="T63" s="64"/>
      <c r="V63" s="64"/>
    </row>
    <row r="64" spans="16:22" ht="16.5">
      <c r="P64" s="58"/>
      <c r="S64" s="64"/>
      <c r="T64" s="64"/>
      <c r="V64" s="64"/>
    </row>
    <row r="65" spans="19:20" s="27" customFormat="1" ht="16.5">
      <c r="S65" s="64"/>
      <c r="T65" s="64"/>
    </row>
    <row r="66" spans="19:20" s="27" customFormat="1" ht="16.5">
      <c r="S66" s="64"/>
      <c r="T66" s="64"/>
    </row>
    <row r="67" spans="19:20" s="27" customFormat="1" ht="16.5">
      <c r="S67" s="64"/>
      <c r="T67" s="64"/>
    </row>
    <row r="68" spans="19:20" s="27" customFormat="1" ht="16.5">
      <c r="S68" s="64"/>
      <c r="T68" s="64"/>
    </row>
    <row r="69" spans="19:20" s="27" customFormat="1" ht="16.5">
      <c r="S69" s="64"/>
      <c r="T69" s="64"/>
    </row>
    <row r="70" spans="19:20" s="27" customFormat="1" ht="16.5">
      <c r="S70" s="64"/>
      <c r="T70" s="64"/>
    </row>
    <row r="71" spans="19:20" s="27" customFormat="1" ht="16.5">
      <c r="S71" s="64"/>
      <c r="T71" s="64"/>
    </row>
    <row r="72" spans="19:20" s="27" customFormat="1" ht="16.5">
      <c r="S72" s="64"/>
      <c r="T72" s="64"/>
    </row>
    <row r="73" spans="19:20" s="27" customFormat="1" ht="16.5">
      <c r="S73" s="64"/>
      <c r="T73" s="64"/>
    </row>
    <row r="74" spans="19:20" s="27" customFormat="1" ht="16.5">
      <c r="S74" s="64"/>
      <c r="T74" s="64"/>
    </row>
    <row r="75" spans="19:20" s="27" customFormat="1" ht="16.5">
      <c r="S75" s="64"/>
      <c r="T75" s="64"/>
    </row>
    <row r="76" spans="19:20" s="27" customFormat="1" ht="16.5">
      <c r="S76" s="64"/>
      <c r="T76" s="64"/>
    </row>
    <row r="77" spans="19:20" s="27" customFormat="1" ht="16.5">
      <c r="S77" s="64"/>
      <c r="T77" s="64"/>
    </row>
    <row r="78" spans="19:20" s="27" customFormat="1" ht="16.5">
      <c r="S78" s="64"/>
      <c r="T78" s="64"/>
    </row>
    <row r="79" spans="19:20" s="27" customFormat="1" ht="16.5">
      <c r="S79" s="64"/>
      <c r="T79" s="64"/>
    </row>
    <row r="80" spans="19:20" s="27" customFormat="1" ht="16.5">
      <c r="S80" s="64"/>
      <c r="T80" s="64"/>
    </row>
    <row r="81" spans="19:20" s="27" customFormat="1" ht="16.5">
      <c r="S81" s="64"/>
      <c r="T81" s="64"/>
    </row>
    <row r="82" spans="19:20" s="27" customFormat="1" ht="16.5">
      <c r="S82" s="64"/>
      <c r="T82" s="64"/>
    </row>
    <row r="83" spans="19:20" s="27" customFormat="1" ht="16.5">
      <c r="S83" s="64"/>
      <c r="T83" s="64"/>
    </row>
    <row r="84" spans="19:20" s="27" customFormat="1" ht="16.5">
      <c r="S84" s="64"/>
      <c r="T84" s="64"/>
    </row>
    <row r="85" spans="19:20" s="27" customFormat="1" ht="16.5">
      <c r="S85" s="64"/>
      <c r="T85" s="64"/>
    </row>
    <row r="86" spans="19:20" s="27" customFormat="1" ht="16.5">
      <c r="S86" s="64"/>
      <c r="T86" s="64"/>
    </row>
    <row r="87" spans="19:20" s="27" customFormat="1" ht="16.5">
      <c r="S87" s="64"/>
      <c r="T87" s="64"/>
    </row>
    <row r="88" spans="19:20" s="27" customFormat="1" ht="16.5">
      <c r="S88" s="64"/>
      <c r="T88" s="64"/>
    </row>
    <row r="89" spans="19:20" s="27" customFormat="1" ht="16.5">
      <c r="S89" s="64"/>
      <c r="T89" s="64"/>
    </row>
    <row r="90" spans="19:20" s="27" customFormat="1" ht="16.5">
      <c r="S90" s="64"/>
      <c r="T90" s="64"/>
    </row>
    <row r="91" spans="19:20" s="27" customFormat="1" ht="16.5">
      <c r="S91" s="64"/>
      <c r="T91" s="64"/>
    </row>
    <row r="92" spans="19:20" s="27" customFormat="1" ht="16.5">
      <c r="S92" s="64"/>
      <c r="T92" s="64"/>
    </row>
    <row r="93" spans="19:20" s="27" customFormat="1" ht="16.5">
      <c r="S93" s="64"/>
      <c r="T93" s="64"/>
    </row>
    <row r="94" spans="19:20" s="27" customFormat="1" ht="16.5">
      <c r="S94" s="64"/>
      <c r="T94" s="64"/>
    </row>
    <row r="95" spans="19:20" s="27" customFormat="1" ht="16.5">
      <c r="S95" s="64"/>
      <c r="T95" s="64"/>
    </row>
    <row r="96" spans="19:20" s="27" customFormat="1" ht="16.5">
      <c r="S96" s="64"/>
      <c r="T96" s="64"/>
    </row>
    <row r="97" spans="19:20" s="27" customFormat="1" ht="16.5">
      <c r="S97" s="64"/>
      <c r="T97" s="64"/>
    </row>
    <row r="98" spans="19:20" s="27" customFormat="1" ht="16.5">
      <c r="S98" s="64"/>
      <c r="T98" s="64"/>
    </row>
    <row r="99" spans="19:20" s="27" customFormat="1" ht="16.5">
      <c r="S99" s="64"/>
      <c r="T99" s="64"/>
    </row>
    <row r="100" spans="19:20" s="27" customFormat="1" ht="16.5">
      <c r="S100" s="64"/>
      <c r="T100" s="64"/>
    </row>
    <row r="101" spans="19:20" s="27" customFormat="1" ht="16.5">
      <c r="S101" s="64"/>
      <c r="T101" s="64"/>
    </row>
    <row r="102" spans="19:20" s="27" customFormat="1" ht="16.5">
      <c r="S102" s="64"/>
      <c r="T102" s="64"/>
    </row>
    <row r="103" spans="19:20" s="27" customFormat="1" ht="16.5">
      <c r="S103" s="64"/>
      <c r="T103" s="64"/>
    </row>
    <row r="104" spans="19:20" s="27" customFormat="1" ht="16.5">
      <c r="S104" s="64"/>
      <c r="T104" s="64"/>
    </row>
    <row r="105" spans="19:20" s="27" customFormat="1" ht="16.5">
      <c r="S105" s="64"/>
      <c r="T105" s="64"/>
    </row>
    <row r="106" spans="19:20" s="27" customFormat="1" ht="16.5">
      <c r="S106" s="64"/>
      <c r="T106" s="64"/>
    </row>
    <row r="107" spans="19:20" s="27" customFormat="1" ht="16.5">
      <c r="S107" s="64"/>
      <c r="T107" s="64"/>
    </row>
    <row r="108" spans="19:20" s="27" customFormat="1" ht="16.5">
      <c r="S108" s="64"/>
      <c r="T108" s="64"/>
    </row>
    <row r="109" spans="19:20" s="27" customFormat="1" ht="16.5">
      <c r="S109" s="64"/>
      <c r="T109" s="64"/>
    </row>
    <row r="110" spans="19:20" s="27" customFormat="1" ht="16.5">
      <c r="S110" s="64"/>
      <c r="T110" s="64"/>
    </row>
    <row r="111" spans="19:20" s="27" customFormat="1" ht="16.5">
      <c r="S111" s="64"/>
      <c r="T111" s="64"/>
    </row>
    <row r="112" spans="19:20" s="27" customFormat="1" ht="16.5">
      <c r="S112" s="64"/>
      <c r="T112" s="64"/>
    </row>
    <row r="113" spans="19:20" s="27" customFormat="1" ht="16.5">
      <c r="S113" s="64"/>
      <c r="T113" s="64"/>
    </row>
    <row r="114" spans="19:20" s="27" customFormat="1" ht="16.5">
      <c r="S114" s="64"/>
      <c r="T114" s="64"/>
    </row>
    <row r="115" spans="19:20" s="27" customFormat="1" ht="16.5">
      <c r="S115" s="64"/>
      <c r="T115" s="64"/>
    </row>
    <row r="116" spans="19:20" s="27" customFormat="1" ht="16.5">
      <c r="S116" s="64"/>
      <c r="T116" s="64"/>
    </row>
    <row r="117" spans="19:20" s="27" customFormat="1" ht="16.5">
      <c r="S117" s="64"/>
      <c r="T117" s="64"/>
    </row>
    <row r="118" spans="19:20" s="27" customFormat="1" ht="16.5">
      <c r="S118" s="64"/>
      <c r="T118" s="64"/>
    </row>
    <row r="119" spans="19:20" s="27" customFormat="1" ht="16.5">
      <c r="S119" s="64"/>
      <c r="T119" s="64"/>
    </row>
    <row r="120" spans="19:20" s="27" customFormat="1" ht="16.5">
      <c r="S120" s="64"/>
      <c r="T120" s="64"/>
    </row>
    <row r="121" spans="19:20" s="27" customFormat="1" ht="16.5">
      <c r="S121" s="64"/>
      <c r="T121" s="64"/>
    </row>
    <row r="122" spans="19:20" s="27" customFormat="1" ht="16.5">
      <c r="S122" s="64"/>
      <c r="T122" s="64"/>
    </row>
    <row r="123" spans="19:20" s="27" customFormat="1" ht="16.5">
      <c r="S123" s="64"/>
      <c r="T123" s="64"/>
    </row>
    <row r="124" spans="19:20" s="27" customFormat="1" ht="16.5">
      <c r="S124" s="64"/>
      <c r="T124" s="64"/>
    </row>
    <row r="125" spans="19:20" s="27" customFormat="1" ht="16.5">
      <c r="S125" s="64"/>
      <c r="T125" s="64"/>
    </row>
    <row r="126" spans="19:20" s="27" customFormat="1" ht="16.5">
      <c r="S126" s="64"/>
      <c r="T126" s="64"/>
    </row>
    <row r="127" spans="19:20" s="27" customFormat="1" ht="16.5">
      <c r="S127" s="64"/>
      <c r="T127" s="64"/>
    </row>
    <row r="128" spans="19:20" s="27" customFormat="1" ht="16.5">
      <c r="S128" s="64"/>
      <c r="T128" s="64"/>
    </row>
    <row r="129" spans="19:20" s="27" customFormat="1" ht="16.5">
      <c r="S129" s="64"/>
      <c r="T129" s="64"/>
    </row>
    <row r="130" spans="19:20" s="27" customFormat="1" ht="16.5">
      <c r="S130" s="64"/>
      <c r="T130" s="64"/>
    </row>
    <row r="131" spans="19:20" s="27" customFormat="1" ht="16.5">
      <c r="S131" s="64"/>
      <c r="T131" s="64"/>
    </row>
    <row r="132" spans="19:20" s="27" customFormat="1" ht="16.5">
      <c r="S132" s="64"/>
      <c r="T132" s="64"/>
    </row>
    <row r="133" spans="19:20" s="27" customFormat="1" ht="16.5">
      <c r="S133" s="64"/>
      <c r="T133" s="64"/>
    </row>
    <row r="134" spans="19:20" s="27" customFormat="1" ht="16.5">
      <c r="S134" s="64"/>
      <c r="T134" s="64"/>
    </row>
    <row r="135" spans="19:20" s="27" customFormat="1" ht="16.5">
      <c r="S135" s="64"/>
      <c r="T135" s="64"/>
    </row>
    <row r="136" spans="19:20" s="27" customFormat="1" ht="16.5">
      <c r="S136" s="64"/>
      <c r="T136" s="64"/>
    </row>
    <row r="137" spans="19:20" s="27" customFormat="1" ht="16.5">
      <c r="S137" s="64"/>
      <c r="T137" s="64"/>
    </row>
    <row r="138" spans="19:20" s="27" customFormat="1" ht="16.5">
      <c r="S138" s="64"/>
      <c r="T138" s="64"/>
    </row>
    <row r="139" spans="19:20" s="27" customFormat="1" ht="16.5">
      <c r="S139" s="64"/>
      <c r="T139" s="64"/>
    </row>
    <row r="140" spans="19:20" s="27" customFormat="1" ht="16.5">
      <c r="S140" s="64"/>
      <c r="T140" s="64"/>
    </row>
    <row r="141" spans="19:20" s="27" customFormat="1" ht="16.5">
      <c r="S141" s="64"/>
      <c r="T141" s="64"/>
    </row>
    <row r="142" spans="19:20" s="27" customFormat="1" ht="16.5">
      <c r="S142" s="64"/>
      <c r="T142" s="64"/>
    </row>
    <row r="143" spans="19:20" s="27" customFormat="1" ht="16.5">
      <c r="S143" s="64"/>
      <c r="T143" s="64"/>
    </row>
    <row r="144" spans="19:20" s="27" customFormat="1" ht="16.5">
      <c r="S144" s="64"/>
      <c r="T144" s="64"/>
    </row>
    <row r="145" spans="19:20" s="27" customFormat="1" ht="16.5">
      <c r="S145" s="64"/>
      <c r="T145" s="64"/>
    </row>
    <row r="146" spans="19:20" s="27" customFormat="1" ht="16.5">
      <c r="S146" s="64"/>
      <c r="T146" s="64"/>
    </row>
    <row r="147" spans="19:20" s="27" customFormat="1" ht="16.5">
      <c r="S147" s="64"/>
      <c r="T147" s="64"/>
    </row>
    <row r="148" spans="19:20" s="27" customFormat="1" ht="16.5">
      <c r="S148" s="64"/>
      <c r="T148" s="64"/>
    </row>
    <row r="149" spans="19:20" s="27" customFormat="1" ht="16.5">
      <c r="S149" s="64"/>
      <c r="T149" s="64"/>
    </row>
    <row r="150" spans="19:20" s="27" customFormat="1" ht="16.5">
      <c r="S150" s="64"/>
      <c r="T150" s="64"/>
    </row>
    <row r="151" spans="19:20" s="27" customFormat="1" ht="16.5">
      <c r="S151" s="64"/>
      <c r="T151" s="64"/>
    </row>
    <row r="152" spans="19:20" s="27" customFormat="1" ht="16.5">
      <c r="S152" s="64"/>
      <c r="T152" s="64"/>
    </row>
    <row r="153" spans="19:20" s="27" customFormat="1" ht="16.5">
      <c r="S153" s="64"/>
      <c r="T153" s="64"/>
    </row>
    <row r="154" spans="19:20" s="27" customFormat="1" ht="16.5">
      <c r="S154" s="64"/>
      <c r="T154" s="64"/>
    </row>
  </sheetData>
  <sheetProtection/>
  <mergeCells count="10">
    <mergeCell ref="G2:H2"/>
    <mergeCell ref="K2:L2"/>
    <mergeCell ref="O2:P2"/>
    <mergeCell ref="S2:T2"/>
    <mergeCell ref="U2:V2"/>
    <mergeCell ref="G33:H33"/>
    <mergeCell ref="K33:L33"/>
    <mergeCell ref="O33:P33"/>
    <mergeCell ref="S33:T33"/>
    <mergeCell ref="U33:V33"/>
  </mergeCells>
  <printOptions/>
  <pageMargins left="0.4330708661417323" right="0.1968503937007874" top="0.5118110236220472" bottom="0.31496062992125984" header="0.1968503937007874" footer="0.2362204724409449"/>
  <pageSetup fitToHeight="1" fitToWidth="1" horizontalDpi="300" verticalDpi="300" orientation="landscape" paperSize="9" scale="42"/>
  <headerFooter alignWithMargins="0">
    <oddHeader>&amp;C&amp;24NORTH WEST GYMNASTICS 4 PIECE CHAMPIONSHIP 2014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154"/>
  <sheetViews>
    <sheetView workbookViewId="0" topLeftCell="A1">
      <selection activeCell="I67" sqref="I67"/>
    </sheetView>
  </sheetViews>
  <sheetFormatPr defaultColWidth="9.140625" defaultRowHeight="12.75"/>
  <cols>
    <col min="1" max="1" width="6.8515625" style="199" customWidth="1"/>
    <col min="2" max="2" width="3.28125" style="199" customWidth="1"/>
    <col min="3" max="3" width="19.140625" style="199" customWidth="1"/>
    <col min="4" max="4" width="4.140625" style="200" customWidth="1"/>
    <col min="5" max="7" width="10.8515625" style="200" customWidth="1"/>
    <col min="8" max="8" width="6.28125" style="199" customWidth="1"/>
    <col min="9" max="9" width="12.7109375" style="199" customWidth="1"/>
    <col min="10" max="11" width="12.7109375" style="200" customWidth="1"/>
    <col min="12" max="12" width="5.00390625" style="200" customWidth="1"/>
    <col min="13" max="15" width="10.28125" style="200" customWidth="1"/>
    <col min="16" max="16" width="5.8515625" style="199" customWidth="1"/>
    <col min="17" max="17" width="11.7109375" style="199" customWidth="1"/>
    <col min="18" max="19" width="11.7109375" style="200" customWidth="1"/>
    <col min="20" max="20" width="4.28125" style="200" customWidth="1"/>
    <col min="21" max="22" width="11.421875" style="200" customWidth="1"/>
    <col min="23" max="23" width="12.00390625" style="25" customWidth="1"/>
    <col min="24" max="24" width="10.7109375" style="25" hidden="1" customWidth="1"/>
    <col min="25" max="25" width="11.8515625" style="25" hidden="1" customWidth="1"/>
    <col min="26" max="26" width="11.140625" style="25" hidden="1" customWidth="1"/>
    <col min="27" max="28" width="9.140625" style="25" hidden="1" customWidth="1"/>
    <col min="29" max="29" width="11.8515625" style="25" hidden="1" customWidth="1"/>
    <col min="30" max="30" width="11.140625" style="25" hidden="1" customWidth="1"/>
    <col min="31" max="31" width="11.421875" style="25" hidden="1" customWidth="1"/>
    <col min="32" max="34" width="9.140625" style="25" hidden="1" customWidth="1"/>
    <col min="35" max="37" width="9.140625" style="25" customWidth="1"/>
    <col min="38" max="73" width="10.7109375" style="25" customWidth="1"/>
    <col min="74" max="247" width="9.140625" style="25" customWidth="1"/>
    <col min="248" max="16384" width="9.140625" style="27" customWidth="1"/>
  </cols>
  <sheetData>
    <row r="1" spans="1:247" s="41" customFormat="1" ht="34.5" thickBot="1">
      <c r="A1" s="149" t="s">
        <v>17</v>
      </c>
      <c r="B1" s="150"/>
      <c r="C1" s="151"/>
      <c r="D1" s="152"/>
      <c r="E1" s="153" t="s">
        <v>6</v>
      </c>
      <c r="F1" s="154" t="s">
        <v>6</v>
      </c>
      <c r="G1" s="152"/>
      <c r="H1" s="151"/>
      <c r="I1" s="154"/>
      <c r="J1" s="152"/>
      <c r="K1" s="152"/>
      <c r="L1" s="152"/>
      <c r="M1" s="153"/>
      <c r="N1" s="154" t="s">
        <v>6</v>
      </c>
      <c r="O1" s="152"/>
      <c r="P1" s="151"/>
      <c r="Q1" s="154"/>
      <c r="R1" s="152"/>
      <c r="S1" s="152"/>
      <c r="T1" s="152"/>
      <c r="U1" s="152"/>
      <c r="V1" s="155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</row>
    <row r="2" spans="1:244" s="28" customFormat="1" ht="32.25" customHeight="1" thickBot="1">
      <c r="A2" s="156" t="s">
        <v>8</v>
      </c>
      <c r="B2" s="157"/>
      <c r="C2" s="158" t="s">
        <v>7</v>
      </c>
      <c r="D2" s="159"/>
      <c r="E2" s="160" t="s">
        <v>0</v>
      </c>
      <c r="F2" s="161"/>
      <c r="G2" s="253"/>
      <c r="H2" s="254"/>
      <c r="I2" s="160" t="s">
        <v>1</v>
      </c>
      <c r="J2" s="161"/>
      <c r="K2" s="253"/>
      <c r="L2" s="254"/>
      <c r="M2" s="160" t="s">
        <v>2</v>
      </c>
      <c r="N2" s="161"/>
      <c r="O2" s="253"/>
      <c r="P2" s="254"/>
      <c r="Q2" s="160" t="s">
        <v>3</v>
      </c>
      <c r="R2" s="161"/>
      <c r="S2" s="253"/>
      <c r="T2" s="254"/>
      <c r="U2" s="255" t="s">
        <v>4</v>
      </c>
      <c r="V2" s="256"/>
      <c r="X2" s="29"/>
      <c r="Y2" s="29" t="s">
        <v>0</v>
      </c>
      <c r="Z2" s="29"/>
      <c r="AA2" s="28" t="s">
        <v>1</v>
      </c>
      <c r="AC2" s="29" t="s">
        <v>2</v>
      </c>
      <c r="AD2" s="29"/>
      <c r="AE2" s="28" t="s">
        <v>3</v>
      </c>
      <c r="AG2" s="28" t="s">
        <v>4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IJ2" s="30"/>
    </row>
    <row r="3" spans="1:244" s="100" customFormat="1" ht="16.5">
      <c r="A3" s="84"/>
      <c r="B3" s="84"/>
      <c r="C3" s="84"/>
      <c r="D3" s="159"/>
      <c r="E3" s="162" t="s">
        <v>12</v>
      </c>
      <c r="F3" s="163" t="s">
        <v>13</v>
      </c>
      <c r="G3" s="164" t="s">
        <v>10</v>
      </c>
      <c r="H3" s="165" t="s">
        <v>9</v>
      </c>
      <c r="I3" s="162" t="s">
        <v>12</v>
      </c>
      <c r="J3" s="163" t="s">
        <v>13</v>
      </c>
      <c r="K3" s="164" t="s">
        <v>10</v>
      </c>
      <c r="L3" s="165" t="s">
        <v>9</v>
      </c>
      <c r="M3" s="162" t="s">
        <v>12</v>
      </c>
      <c r="N3" s="163" t="s">
        <v>13</v>
      </c>
      <c r="O3" s="164" t="s">
        <v>10</v>
      </c>
      <c r="P3" s="165" t="s">
        <v>9</v>
      </c>
      <c r="Q3" s="162" t="s">
        <v>12</v>
      </c>
      <c r="R3" s="163" t="s">
        <v>13</v>
      </c>
      <c r="S3" s="164" t="s">
        <v>10</v>
      </c>
      <c r="T3" s="165" t="s">
        <v>9</v>
      </c>
      <c r="U3" s="166" t="s">
        <v>11</v>
      </c>
      <c r="V3" s="165" t="s">
        <v>9</v>
      </c>
      <c r="IJ3" s="101"/>
    </row>
    <row r="4" spans="1:247" ht="21" customHeight="1">
      <c r="A4" s="167">
        <v>154</v>
      </c>
      <c r="B4" s="168">
        <v>10</v>
      </c>
      <c r="C4" s="167" t="s">
        <v>52</v>
      </c>
      <c r="D4" s="169"/>
      <c r="E4" s="170">
        <v>11.4</v>
      </c>
      <c r="F4" s="171">
        <v>1.1</v>
      </c>
      <c r="G4" s="172">
        <f>SUM(E4-F4)</f>
        <v>10.3</v>
      </c>
      <c r="H4" s="231">
        <f aca="true" t="shared" si="0" ref="H4:H29">VLOOKUP(G4,Y$4:Z$30,2,FALSE)</f>
        <v>3</v>
      </c>
      <c r="I4" s="170">
        <v>12.5</v>
      </c>
      <c r="J4" s="171">
        <v>1.3</v>
      </c>
      <c r="K4" s="172">
        <f>SUM(I4-J4)</f>
        <v>11.2</v>
      </c>
      <c r="L4" s="261">
        <f aca="true" t="shared" si="1" ref="L4:L29">VLOOKUP(K4,AA$4:AB$30,2,FALSE)</f>
        <v>2</v>
      </c>
      <c r="M4" s="170">
        <v>12</v>
      </c>
      <c r="N4" s="171">
        <v>3.1</v>
      </c>
      <c r="O4" s="172">
        <f>SUM(M4-N4)</f>
        <v>8.9</v>
      </c>
      <c r="P4" s="261">
        <f aca="true" t="shared" si="2" ref="P4:P29">VLOOKUP(O4,AC$4:AD$30,2,FALSE)</f>
        <v>2</v>
      </c>
      <c r="Q4" s="170">
        <v>12</v>
      </c>
      <c r="R4" s="171">
        <v>2.3</v>
      </c>
      <c r="S4" s="172">
        <f>SUM(Q4-R4)</f>
        <v>9.7</v>
      </c>
      <c r="T4" s="231">
        <f aca="true" t="shared" si="3" ref="T4:T29">VLOOKUP(S4,AE$4:AF$30,2,FALSE)</f>
        <v>3</v>
      </c>
      <c r="U4" s="174">
        <f aca="true" t="shared" si="4" ref="U4:U13">G4+K4+O4+S4</f>
        <v>40.099999999999994</v>
      </c>
      <c r="V4" s="231">
        <f aca="true" t="shared" si="5" ref="V4:V29">VLOOKUP(U4,AG$4:AH$30,2,FALSE)</f>
        <v>3</v>
      </c>
      <c r="W4" s="58"/>
      <c r="X4" s="58">
        <v>1</v>
      </c>
      <c r="Y4" s="58">
        <f>LARGE(G$4:G$30,$X4)</f>
        <v>10.9</v>
      </c>
      <c r="Z4" s="58">
        <f>IF(Y4=Y3,Z3,Z3+1)</f>
        <v>1</v>
      </c>
      <c r="AA4" s="58">
        <f>LARGE(K$4:K$30,$X4)</f>
        <v>11.3</v>
      </c>
      <c r="AB4" s="58">
        <f>IF(AA4=AA3,AB3,AB3+1)</f>
        <v>1</v>
      </c>
      <c r="AC4" s="58">
        <f>LARGE(O$4:O$30,$X4)</f>
        <v>11.3</v>
      </c>
      <c r="AD4" s="58">
        <f>IF(AC4=AC3,AD3,AD3+1)</f>
        <v>1</v>
      </c>
      <c r="AE4" s="58">
        <f>LARGE(S$4:S$30,$X4)</f>
        <v>12.1</v>
      </c>
      <c r="AF4" s="58">
        <f>IF(AE4=AE3,AF3,AF3+1)</f>
        <v>1</v>
      </c>
      <c r="AG4" s="58">
        <f>LARGE(U$4:U$30,$X4)</f>
        <v>45.1</v>
      </c>
      <c r="AH4" s="58">
        <f>IF(AG4=AG3,AH3,AH3+1)</f>
        <v>1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27"/>
      <c r="IK4" s="27"/>
      <c r="IL4" s="27"/>
      <c r="IM4" s="27"/>
    </row>
    <row r="5" spans="1:247" ht="21" customHeight="1">
      <c r="A5" s="167">
        <v>155</v>
      </c>
      <c r="B5" s="168">
        <v>10</v>
      </c>
      <c r="C5" s="167" t="s">
        <v>53</v>
      </c>
      <c r="D5" s="169"/>
      <c r="E5" s="170">
        <v>11.4</v>
      </c>
      <c r="F5" s="171">
        <v>1.5</v>
      </c>
      <c r="G5" s="172">
        <f aca="true" t="shared" si="6" ref="G5:G30">SUM(E5-F5)</f>
        <v>9.9</v>
      </c>
      <c r="H5" s="173">
        <f t="shared" si="0"/>
        <v>4</v>
      </c>
      <c r="I5" s="170">
        <v>12.5</v>
      </c>
      <c r="J5" s="171">
        <v>3.2</v>
      </c>
      <c r="K5" s="172">
        <f aca="true" t="shared" si="7" ref="K5:K27">SUM(I5-J5)</f>
        <v>9.3</v>
      </c>
      <c r="L5" s="173">
        <f t="shared" si="1"/>
        <v>6</v>
      </c>
      <c r="M5" s="170">
        <v>10.5</v>
      </c>
      <c r="N5" s="171">
        <v>5.1</v>
      </c>
      <c r="O5" s="172">
        <f aca="true" t="shared" si="8" ref="O5:O30">SUM(M5-N5)</f>
        <v>5.4</v>
      </c>
      <c r="P5" s="173">
        <f t="shared" si="2"/>
        <v>6</v>
      </c>
      <c r="Q5" s="170">
        <v>12</v>
      </c>
      <c r="R5" s="171">
        <v>2.7</v>
      </c>
      <c r="S5" s="172">
        <f aca="true" t="shared" si="9" ref="S5:S30">SUM(Q5-R5)</f>
        <v>9.3</v>
      </c>
      <c r="T5" s="173">
        <f t="shared" si="3"/>
        <v>5</v>
      </c>
      <c r="U5" s="174">
        <f t="shared" si="4"/>
        <v>33.900000000000006</v>
      </c>
      <c r="V5" s="173">
        <f t="shared" si="5"/>
        <v>6</v>
      </c>
      <c r="W5" s="58"/>
      <c r="X5" s="58">
        <v>2</v>
      </c>
      <c r="Y5" s="58">
        <f aca="true" t="shared" si="10" ref="Y5:Y30">LARGE(G$4:G$30,$X5)</f>
        <v>10.700000000000001</v>
      </c>
      <c r="Z5" s="58">
        <f aca="true" t="shared" si="11" ref="Z5:Z30">IF(Y5=Y4,Z4,Z4+1)</f>
        <v>2</v>
      </c>
      <c r="AA5" s="58">
        <f aca="true" t="shared" si="12" ref="AA5:AA30">LARGE(K$4:K$30,$X5)</f>
        <v>11.2</v>
      </c>
      <c r="AB5" s="58">
        <f aca="true" t="shared" si="13" ref="AB5:AB30">IF(AA5=AA4,AB4,AB4+1)</f>
        <v>2</v>
      </c>
      <c r="AC5" s="58">
        <f aca="true" t="shared" si="14" ref="AC5:AC30">LARGE(O$4:O$30,$X5)</f>
        <v>8.9</v>
      </c>
      <c r="AD5" s="58">
        <f aca="true" t="shared" si="15" ref="AD5:AD30">IF(AC5=AC4,AD4,AD4+1)</f>
        <v>2</v>
      </c>
      <c r="AE5" s="58">
        <f aca="true" t="shared" si="16" ref="AE5:AE30">LARGE(S$4:S$30,$X5)</f>
        <v>10.3</v>
      </c>
      <c r="AF5" s="58">
        <f aca="true" t="shared" si="17" ref="AF5:AF30">IF(AE5=AE4,AF4,AF4+1)</f>
        <v>2</v>
      </c>
      <c r="AG5" s="58">
        <f aca="true" t="shared" si="18" ref="AG5:AG30">LARGE(U$4:U$30,$X5)</f>
        <v>40.3</v>
      </c>
      <c r="AH5" s="58">
        <f aca="true" t="shared" si="19" ref="AH5:AH30">IF(AG5=AG4,AH4,AH4+1)</f>
        <v>2</v>
      </c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27"/>
      <c r="IK5" s="27"/>
      <c r="IL5" s="27"/>
      <c r="IM5" s="27"/>
    </row>
    <row r="6" spans="1:247" ht="21" customHeight="1">
      <c r="A6" s="167">
        <v>156</v>
      </c>
      <c r="B6" s="168">
        <v>10</v>
      </c>
      <c r="C6" s="167" t="s">
        <v>54</v>
      </c>
      <c r="D6" s="169"/>
      <c r="E6" s="170">
        <v>11.4</v>
      </c>
      <c r="F6" s="171">
        <v>1.7</v>
      </c>
      <c r="G6" s="172">
        <f t="shared" si="6"/>
        <v>9.700000000000001</v>
      </c>
      <c r="H6" s="173">
        <f t="shared" si="0"/>
        <v>5</v>
      </c>
      <c r="I6" s="170">
        <v>12.5</v>
      </c>
      <c r="J6" s="171">
        <v>2.2</v>
      </c>
      <c r="K6" s="172">
        <f t="shared" si="7"/>
        <v>10.3</v>
      </c>
      <c r="L6" s="173">
        <f t="shared" si="1"/>
        <v>5</v>
      </c>
      <c r="M6" s="170">
        <v>11.5</v>
      </c>
      <c r="N6" s="171">
        <v>4.4</v>
      </c>
      <c r="O6" s="172">
        <f t="shared" si="8"/>
        <v>7.1</v>
      </c>
      <c r="P6" s="173">
        <f t="shared" si="2"/>
        <v>4</v>
      </c>
      <c r="Q6" s="170">
        <v>12</v>
      </c>
      <c r="R6" s="171">
        <v>2.4</v>
      </c>
      <c r="S6" s="172">
        <f t="shared" si="9"/>
        <v>9.6</v>
      </c>
      <c r="T6" s="173">
        <f t="shared" si="3"/>
        <v>4</v>
      </c>
      <c r="U6" s="174">
        <f t="shared" si="4"/>
        <v>36.7</v>
      </c>
      <c r="V6" s="173">
        <f t="shared" si="5"/>
        <v>5</v>
      </c>
      <c r="W6" s="58"/>
      <c r="X6" s="58">
        <v>3</v>
      </c>
      <c r="Y6" s="58">
        <f t="shared" si="10"/>
        <v>10.3</v>
      </c>
      <c r="Z6" s="58">
        <f t="shared" si="11"/>
        <v>3</v>
      </c>
      <c r="AA6" s="58">
        <f t="shared" si="12"/>
        <v>11.1</v>
      </c>
      <c r="AB6" s="58">
        <f t="shared" si="13"/>
        <v>3</v>
      </c>
      <c r="AC6" s="58">
        <f t="shared" si="14"/>
        <v>8.2</v>
      </c>
      <c r="AD6" s="58">
        <f t="shared" si="15"/>
        <v>3</v>
      </c>
      <c r="AE6" s="58">
        <f t="shared" si="16"/>
        <v>10.3</v>
      </c>
      <c r="AF6" s="58">
        <f t="shared" si="17"/>
        <v>2</v>
      </c>
      <c r="AG6" s="58">
        <f t="shared" si="18"/>
        <v>40.099999999999994</v>
      </c>
      <c r="AH6" s="58">
        <f t="shared" si="19"/>
        <v>3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27"/>
      <c r="IK6" s="27"/>
      <c r="IL6" s="27"/>
      <c r="IM6" s="27"/>
    </row>
    <row r="7" spans="1:247" ht="21" customHeight="1">
      <c r="A7" s="167">
        <v>157</v>
      </c>
      <c r="B7" s="168">
        <v>10</v>
      </c>
      <c r="C7" s="167" t="s">
        <v>55</v>
      </c>
      <c r="D7" s="175"/>
      <c r="E7" s="170">
        <v>11.4</v>
      </c>
      <c r="F7" s="171">
        <v>0.7</v>
      </c>
      <c r="G7" s="172">
        <f t="shared" si="6"/>
        <v>10.700000000000001</v>
      </c>
      <c r="H7" s="261">
        <f t="shared" si="0"/>
        <v>2</v>
      </c>
      <c r="I7" s="170">
        <v>12.5</v>
      </c>
      <c r="J7" s="171">
        <v>1.4</v>
      </c>
      <c r="K7" s="172">
        <f t="shared" si="7"/>
        <v>11.1</v>
      </c>
      <c r="L7" s="231">
        <f t="shared" si="1"/>
        <v>3</v>
      </c>
      <c r="M7" s="170">
        <v>12.5</v>
      </c>
      <c r="N7" s="171">
        <v>4.3</v>
      </c>
      <c r="O7" s="172">
        <f t="shared" si="8"/>
        <v>8.2</v>
      </c>
      <c r="P7" s="231">
        <f t="shared" si="2"/>
        <v>3</v>
      </c>
      <c r="Q7" s="170">
        <v>12.5</v>
      </c>
      <c r="R7" s="171">
        <v>2.2</v>
      </c>
      <c r="S7" s="172">
        <f t="shared" si="9"/>
        <v>10.3</v>
      </c>
      <c r="T7" s="261">
        <f t="shared" si="3"/>
        <v>2</v>
      </c>
      <c r="U7" s="174">
        <f t="shared" si="4"/>
        <v>40.3</v>
      </c>
      <c r="V7" s="230">
        <f t="shared" si="5"/>
        <v>2</v>
      </c>
      <c r="W7" s="58"/>
      <c r="X7" s="58">
        <v>4</v>
      </c>
      <c r="Y7" s="58">
        <f t="shared" si="10"/>
        <v>10.3</v>
      </c>
      <c r="Z7" s="58">
        <f t="shared" si="11"/>
        <v>3</v>
      </c>
      <c r="AA7" s="58">
        <f t="shared" si="12"/>
        <v>10.8</v>
      </c>
      <c r="AB7" s="58">
        <f t="shared" si="13"/>
        <v>4</v>
      </c>
      <c r="AC7" s="58">
        <f t="shared" si="14"/>
        <v>7.1</v>
      </c>
      <c r="AD7" s="58">
        <f t="shared" si="15"/>
        <v>4</v>
      </c>
      <c r="AE7" s="58">
        <f t="shared" si="16"/>
        <v>9.7</v>
      </c>
      <c r="AF7" s="58">
        <f t="shared" si="17"/>
        <v>3</v>
      </c>
      <c r="AG7" s="58">
        <f t="shared" si="18"/>
        <v>38.7</v>
      </c>
      <c r="AH7" s="58">
        <f t="shared" si="19"/>
        <v>4</v>
      </c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27"/>
      <c r="IK7" s="27"/>
      <c r="IL7" s="27"/>
      <c r="IM7" s="27"/>
    </row>
    <row r="8" spans="1:247" ht="21" customHeight="1">
      <c r="A8" s="167">
        <v>158</v>
      </c>
      <c r="B8" s="168">
        <v>10</v>
      </c>
      <c r="C8" s="167" t="s">
        <v>56</v>
      </c>
      <c r="D8" s="175"/>
      <c r="E8" s="170">
        <v>11.4</v>
      </c>
      <c r="F8" s="171">
        <v>1.1</v>
      </c>
      <c r="G8" s="172">
        <f t="shared" si="6"/>
        <v>10.3</v>
      </c>
      <c r="H8" s="231">
        <f t="shared" si="0"/>
        <v>3</v>
      </c>
      <c r="I8" s="170">
        <v>12.5</v>
      </c>
      <c r="J8" s="171">
        <v>1.2</v>
      </c>
      <c r="K8" s="172">
        <f t="shared" si="7"/>
        <v>11.3</v>
      </c>
      <c r="L8" s="228">
        <f t="shared" si="1"/>
        <v>1</v>
      </c>
      <c r="M8" s="170">
        <v>11.5</v>
      </c>
      <c r="N8" s="171">
        <v>4.7</v>
      </c>
      <c r="O8" s="172">
        <f t="shared" si="8"/>
        <v>6.8</v>
      </c>
      <c r="P8" s="173">
        <f t="shared" si="2"/>
        <v>5</v>
      </c>
      <c r="Q8" s="170">
        <v>13</v>
      </c>
      <c r="R8" s="171">
        <v>2.7</v>
      </c>
      <c r="S8" s="172">
        <f t="shared" si="9"/>
        <v>10.3</v>
      </c>
      <c r="T8" s="261">
        <f t="shared" si="3"/>
        <v>2</v>
      </c>
      <c r="U8" s="174">
        <f t="shared" si="4"/>
        <v>38.7</v>
      </c>
      <c r="V8" s="173">
        <f t="shared" si="5"/>
        <v>4</v>
      </c>
      <c r="W8" s="58"/>
      <c r="X8" s="58">
        <v>5</v>
      </c>
      <c r="Y8" s="58">
        <f t="shared" si="10"/>
        <v>9.9</v>
      </c>
      <c r="Z8" s="58">
        <f t="shared" si="11"/>
        <v>4</v>
      </c>
      <c r="AA8" s="58">
        <f t="shared" si="12"/>
        <v>10.3</v>
      </c>
      <c r="AB8" s="58">
        <f t="shared" si="13"/>
        <v>5</v>
      </c>
      <c r="AC8" s="58">
        <f t="shared" si="14"/>
        <v>6.8</v>
      </c>
      <c r="AD8" s="58">
        <f t="shared" si="15"/>
        <v>5</v>
      </c>
      <c r="AE8" s="58">
        <f t="shared" si="16"/>
        <v>9.6</v>
      </c>
      <c r="AF8" s="58">
        <f t="shared" si="17"/>
        <v>4</v>
      </c>
      <c r="AG8" s="58">
        <f t="shared" si="18"/>
        <v>36.7</v>
      </c>
      <c r="AH8" s="58">
        <f t="shared" si="19"/>
        <v>5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27"/>
      <c r="IK8" s="27"/>
      <c r="IL8" s="27"/>
      <c r="IM8" s="27"/>
    </row>
    <row r="9" spans="1:247" ht="21" customHeight="1">
      <c r="A9" s="167">
        <v>159</v>
      </c>
      <c r="B9" s="168">
        <v>10</v>
      </c>
      <c r="C9" s="167" t="s">
        <v>57</v>
      </c>
      <c r="D9" s="175"/>
      <c r="E9" s="170">
        <v>11.4</v>
      </c>
      <c r="F9" s="171">
        <v>0.5</v>
      </c>
      <c r="G9" s="172">
        <f t="shared" si="6"/>
        <v>10.9</v>
      </c>
      <c r="H9" s="228">
        <f t="shared" si="0"/>
        <v>1</v>
      </c>
      <c r="I9" s="170">
        <v>12.5</v>
      </c>
      <c r="J9" s="171">
        <v>1.7</v>
      </c>
      <c r="K9" s="172">
        <f t="shared" si="7"/>
        <v>10.8</v>
      </c>
      <c r="L9" s="173">
        <f t="shared" si="1"/>
        <v>4</v>
      </c>
      <c r="M9" s="170">
        <v>12.5</v>
      </c>
      <c r="N9" s="171">
        <v>1.2</v>
      </c>
      <c r="O9" s="172">
        <f t="shared" si="8"/>
        <v>11.3</v>
      </c>
      <c r="P9" s="228">
        <f t="shared" si="2"/>
        <v>1</v>
      </c>
      <c r="Q9" s="170">
        <v>13.5</v>
      </c>
      <c r="R9" s="171">
        <v>1.4</v>
      </c>
      <c r="S9" s="172">
        <f t="shared" si="9"/>
        <v>12.1</v>
      </c>
      <c r="T9" s="228">
        <f t="shared" si="3"/>
        <v>1</v>
      </c>
      <c r="U9" s="174">
        <f t="shared" si="4"/>
        <v>45.1</v>
      </c>
      <c r="V9" s="228">
        <f t="shared" si="5"/>
        <v>1</v>
      </c>
      <c r="W9" s="58"/>
      <c r="X9" s="58">
        <v>6</v>
      </c>
      <c r="Y9" s="58">
        <f t="shared" si="10"/>
        <v>9.700000000000001</v>
      </c>
      <c r="Z9" s="58">
        <f t="shared" si="11"/>
        <v>5</v>
      </c>
      <c r="AA9" s="58">
        <f t="shared" si="12"/>
        <v>9.3</v>
      </c>
      <c r="AB9" s="58">
        <f t="shared" si="13"/>
        <v>6</v>
      </c>
      <c r="AC9" s="58">
        <f t="shared" si="14"/>
        <v>5.4</v>
      </c>
      <c r="AD9" s="58">
        <f t="shared" si="15"/>
        <v>6</v>
      </c>
      <c r="AE9" s="58">
        <f t="shared" si="16"/>
        <v>9.3</v>
      </c>
      <c r="AF9" s="58">
        <f t="shared" si="17"/>
        <v>5</v>
      </c>
      <c r="AG9" s="58">
        <f t="shared" si="18"/>
        <v>33.900000000000006</v>
      </c>
      <c r="AH9" s="58">
        <f t="shared" si="19"/>
        <v>6</v>
      </c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27"/>
      <c r="IK9" s="27"/>
      <c r="IL9" s="27"/>
      <c r="IM9" s="27"/>
    </row>
    <row r="10" spans="1:247" ht="6" customHeight="1" hidden="1">
      <c r="A10" s="84"/>
      <c r="B10" s="84"/>
      <c r="C10" s="84"/>
      <c r="D10" s="175"/>
      <c r="E10" s="170">
        <v>0</v>
      </c>
      <c r="F10" s="171">
        <v>0</v>
      </c>
      <c r="G10" s="172">
        <f t="shared" si="6"/>
        <v>0</v>
      </c>
      <c r="H10" s="173">
        <f t="shared" si="0"/>
        <v>6</v>
      </c>
      <c r="I10" s="170">
        <v>0</v>
      </c>
      <c r="J10" s="171">
        <v>0</v>
      </c>
      <c r="K10" s="172">
        <f t="shared" si="7"/>
        <v>0</v>
      </c>
      <c r="L10" s="173">
        <f t="shared" si="1"/>
        <v>7</v>
      </c>
      <c r="M10" s="170">
        <v>0</v>
      </c>
      <c r="N10" s="171">
        <v>0</v>
      </c>
      <c r="O10" s="172">
        <f t="shared" si="8"/>
        <v>0</v>
      </c>
      <c r="P10" s="173">
        <f t="shared" si="2"/>
        <v>7</v>
      </c>
      <c r="Q10" s="170">
        <v>0</v>
      </c>
      <c r="R10" s="171">
        <v>0</v>
      </c>
      <c r="S10" s="172">
        <f t="shared" si="9"/>
        <v>0</v>
      </c>
      <c r="T10" s="173">
        <f t="shared" si="3"/>
        <v>6</v>
      </c>
      <c r="U10" s="174">
        <f t="shared" si="4"/>
        <v>0</v>
      </c>
      <c r="V10" s="173">
        <f t="shared" si="5"/>
        <v>7</v>
      </c>
      <c r="W10" s="58"/>
      <c r="X10" s="58">
        <v>7</v>
      </c>
      <c r="Y10" s="58">
        <f t="shared" si="10"/>
        <v>0</v>
      </c>
      <c r="Z10" s="58">
        <f t="shared" si="11"/>
        <v>6</v>
      </c>
      <c r="AA10" s="58">
        <f t="shared" si="12"/>
        <v>0</v>
      </c>
      <c r="AB10" s="58">
        <f t="shared" si="13"/>
        <v>7</v>
      </c>
      <c r="AC10" s="58">
        <f t="shared" si="14"/>
        <v>0</v>
      </c>
      <c r="AD10" s="58">
        <f t="shared" si="15"/>
        <v>7</v>
      </c>
      <c r="AE10" s="58">
        <f t="shared" si="16"/>
        <v>0</v>
      </c>
      <c r="AF10" s="58">
        <f t="shared" si="17"/>
        <v>6</v>
      </c>
      <c r="AG10" s="58">
        <f t="shared" si="18"/>
        <v>0</v>
      </c>
      <c r="AH10" s="58">
        <f t="shared" si="19"/>
        <v>7</v>
      </c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27"/>
      <c r="IK10" s="27"/>
      <c r="IL10" s="27"/>
      <c r="IM10" s="27"/>
    </row>
    <row r="11" spans="1:247" ht="6" customHeight="1" hidden="1">
      <c r="A11" s="84"/>
      <c r="B11" s="84"/>
      <c r="C11" s="84"/>
      <c r="D11" s="175"/>
      <c r="E11" s="170">
        <v>0</v>
      </c>
      <c r="F11" s="171">
        <v>0</v>
      </c>
      <c r="G11" s="172">
        <f t="shared" si="6"/>
        <v>0</v>
      </c>
      <c r="H11" s="176">
        <f t="shared" si="0"/>
        <v>6</v>
      </c>
      <c r="I11" s="170">
        <v>0</v>
      </c>
      <c r="J11" s="171">
        <v>0</v>
      </c>
      <c r="K11" s="172">
        <f t="shared" si="7"/>
        <v>0</v>
      </c>
      <c r="L11" s="176">
        <f t="shared" si="1"/>
        <v>7</v>
      </c>
      <c r="M11" s="170">
        <v>0</v>
      </c>
      <c r="N11" s="171">
        <v>0</v>
      </c>
      <c r="O11" s="172">
        <f t="shared" si="8"/>
        <v>0</v>
      </c>
      <c r="P11" s="173">
        <f t="shared" si="2"/>
        <v>7</v>
      </c>
      <c r="Q11" s="170">
        <v>0</v>
      </c>
      <c r="R11" s="171">
        <v>0</v>
      </c>
      <c r="S11" s="172">
        <f t="shared" si="9"/>
        <v>0</v>
      </c>
      <c r="T11" s="173">
        <f t="shared" si="3"/>
        <v>6</v>
      </c>
      <c r="U11" s="174">
        <f t="shared" si="4"/>
        <v>0</v>
      </c>
      <c r="V11" s="176">
        <f t="shared" si="5"/>
        <v>7</v>
      </c>
      <c r="W11" s="58"/>
      <c r="X11" s="58">
        <v>8</v>
      </c>
      <c r="Y11" s="58">
        <f t="shared" si="10"/>
        <v>0</v>
      </c>
      <c r="Z11" s="58">
        <f t="shared" si="11"/>
        <v>6</v>
      </c>
      <c r="AA11" s="58">
        <f t="shared" si="12"/>
        <v>0</v>
      </c>
      <c r="AB11" s="58">
        <f t="shared" si="13"/>
        <v>7</v>
      </c>
      <c r="AC11" s="58">
        <f t="shared" si="14"/>
        <v>0</v>
      </c>
      <c r="AD11" s="58">
        <f t="shared" si="15"/>
        <v>7</v>
      </c>
      <c r="AE11" s="58">
        <f t="shared" si="16"/>
        <v>0</v>
      </c>
      <c r="AF11" s="58">
        <f t="shared" si="17"/>
        <v>6</v>
      </c>
      <c r="AG11" s="58">
        <f t="shared" si="18"/>
        <v>0</v>
      </c>
      <c r="AH11" s="58">
        <f t="shared" si="19"/>
        <v>7</v>
      </c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27"/>
      <c r="IK11" s="27"/>
      <c r="IL11" s="27"/>
      <c r="IM11" s="27"/>
    </row>
    <row r="12" spans="1:247" ht="6" customHeight="1" hidden="1">
      <c r="A12" s="84"/>
      <c r="B12" s="84"/>
      <c r="C12" s="84"/>
      <c r="D12" s="175"/>
      <c r="E12" s="170">
        <v>0</v>
      </c>
      <c r="F12" s="171">
        <v>0</v>
      </c>
      <c r="G12" s="172">
        <f t="shared" si="6"/>
        <v>0</v>
      </c>
      <c r="H12" s="176">
        <f t="shared" si="0"/>
        <v>6</v>
      </c>
      <c r="I12" s="170">
        <v>0</v>
      </c>
      <c r="J12" s="171">
        <v>0</v>
      </c>
      <c r="K12" s="172">
        <f t="shared" si="7"/>
        <v>0</v>
      </c>
      <c r="L12" s="176">
        <f t="shared" si="1"/>
        <v>7</v>
      </c>
      <c r="M12" s="170">
        <v>0</v>
      </c>
      <c r="N12" s="171">
        <v>0</v>
      </c>
      <c r="O12" s="172">
        <f t="shared" si="8"/>
        <v>0</v>
      </c>
      <c r="P12" s="173">
        <f t="shared" si="2"/>
        <v>7</v>
      </c>
      <c r="Q12" s="170">
        <v>0</v>
      </c>
      <c r="R12" s="171">
        <v>0</v>
      </c>
      <c r="S12" s="172">
        <f t="shared" si="9"/>
        <v>0</v>
      </c>
      <c r="T12" s="173">
        <f t="shared" si="3"/>
        <v>6</v>
      </c>
      <c r="U12" s="174">
        <f t="shared" si="4"/>
        <v>0</v>
      </c>
      <c r="V12" s="176">
        <f t="shared" si="5"/>
        <v>7</v>
      </c>
      <c r="W12" s="58"/>
      <c r="X12" s="58">
        <v>9</v>
      </c>
      <c r="Y12" s="58">
        <f t="shared" si="10"/>
        <v>0</v>
      </c>
      <c r="Z12" s="58">
        <f t="shared" si="11"/>
        <v>6</v>
      </c>
      <c r="AA12" s="58">
        <f t="shared" si="12"/>
        <v>0</v>
      </c>
      <c r="AB12" s="58">
        <f t="shared" si="13"/>
        <v>7</v>
      </c>
      <c r="AC12" s="58">
        <f t="shared" si="14"/>
        <v>0</v>
      </c>
      <c r="AD12" s="58">
        <f t="shared" si="15"/>
        <v>7</v>
      </c>
      <c r="AE12" s="58">
        <f t="shared" si="16"/>
        <v>0</v>
      </c>
      <c r="AF12" s="58">
        <f t="shared" si="17"/>
        <v>6</v>
      </c>
      <c r="AG12" s="58">
        <f t="shared" si="18"/>
        <v>0</v>
      </c>
      <c r="AH12" s="58">
        <f t="shared" si="19"/>
        <v>7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27"/>
      <c r="IK12" s="27"/>
      <c r="IL12" s="27"/>
      <c r="IM12" s="27"/>
    </row>
    <row r="13" spans="1:247" ht="6" customHeight="1" hidden="1">
      <c r="A13" s="84"/>
      <c r="B13" s="84"/>
      <c r="C13" s="84"/>
      <c r="D13" s="175"/>
      <c r="E13" s="170">
        <v>0</v>
      </c>
      <c r="F13" s="171">
        <v>0</v>
      </c>
      <c r="G13" s="172">
        <f t="shared" si="6"/>
        <v>0</v>
      </c>
      <c r="H13" s="176">
        <f t="shared" si="0"/>
        <v>6</v>
      </c>
      <c r="I13" s="170">
        <v>0</v>
      </c>
      <c r="J13" s="171">
        <v>0</v>
      </c>
      <c r="K13" s="172">
        <f t="shared" si="7"/>
        <v>0</v>
      </c>
      <c r="L13" s="176">
        <f t="shared" si="1"/>
        <v>7</v>
      </c>
      <c r="M13" s="170">
        <v>0</v>
      </c>
      <c r="N13" s="171">
        <v>0</v>
      </c>
      <c r="O13" s="172">
        <f t="shared" si="8"/>
        <v>0</v>
      </c>
      <c r="P13" s="173">
        <f t="shared" si="2"/>
        <v>7</v>
      </c>
      <c r="Q13" s="170">
        <v>0</v>
      </c>
      <c r="R13" s="171">
        <v>0</v>
      </c>
      <c r="S13" s="172">
        <f t="shared" si="9"/>
        <v>0</v>
      </c>
      <c r="T13" s="173">
        <f t="shared" si="3"/>
        <v>6</v>
      </c>
      <c r="U13" s="174">
        <f t="shared" si="4"/>
        <v>0</v>
      </c>
      <c r="V13" s="176">
        <f t="shared" si="5"/>
        <v>7</v>
      </c>
      <c r="W13" s="58"/>
      <c r="X13" s="58">
        <v>10</v>
      </c>
      <c r="Y13" s="58">
        <f t="shared" si="10"/>
        <v>0</v>
      </c>
      <c r="Z13" s="58">
        <f t="shared" si="11"/>
        <v>6</v>
      </c>
      <c r="AA13" s="58">
        <f t="shared" si="12"/>
        <v>0</v>
      </c>
      <c r="AB13" s="58">
        <f t="shared" si="13"/>
        <v>7</v>
      </c>
      <c r="AC13" s="58">
        <f t="shared" si="14"/>
        <v>0</v>
      </c>
      <c r="AD13" s="58">
        <f t="shared" si="15"/>
        <v>7</v>
      </c>
      <c r="AE13" s="58">
        <f t="shared" si="16"/>
        <v>0</v>
      </c>
      <c r="AF13" s="58">
        <f t="shared" si="17"/>
        <v>6</v>
      </c>
      <c r="AG13" s="58">
        <f t="shared" si="18"/>
        <v>0</v>
      </c>
      <c r="AH13" s="58">
        <f t="shared" si="19"/>
        <v>7</v>
      </c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27"/>
      <c r="IK13" s="27"/>
      <c r="IL13" s="27"/>
      <c r="IM13" s="27"/>
    </row>
    <row r="14" spans="1:247" ht="6" customHeight="1" hidden="1">
      <c r="A14" s="84"/>
      <c r="B14" s="84"/>
      <c r="C14" s="84"/>
      <c r="D14" s="175"/>
      <c r="E14" s="170">
        <v>0</v>
      </c>
      <c r="F14" s="171">
        <v>0</v>
      </c>
      <c r="G14" s="172">
        <f t="shared" si="6"/>
        <v>0</v>
      </c>
      <c r="H14" s="176">
        <f t="shared" si="0"/>
        <v>6</v>
      </c>
      <c r="I14" s="170">
        <v>0</v>
      </c>
      <c r="J14" s="171">
        <v>0</v>
      </c>
      <c r="K14" s="172">
        <f t="shared" si="7"/>
        <v>0</v>
      </c>
      <c r="L14" s="176">
        <f t="shared" si="1"/>
        <v>7</v>
      </c>
      <c r="M14" s="170">
        <v>0</v>
      </c>
      <c r="N14" s="171">
        <v>0</v>
      </c>
      <c r="O14" s="172">
        <f t="shared" si="8"/>
        <v>0</v>
      </c>
      <c r="P14" s="173">
        <f t="shared" si="2"/>
        <v>7</v>
      </c>
      <c r="Q14" s="170">
        <v>0</v>
      </c>
      <c r="R14" s="171">
        <v>0</v>
      </c>
      <c r="S14" s="172">
        <f t="shared" si="9"/>
        <v>0</v>
      </c>
      <c r="T14" s="173">
        <f t="shared" si="3"/>
        <v>6</v>
      </c>
      <c r="U14" s="174">
        <f>G14+K14+O14+S14</f>
        <v>0</v>
      </c>
      <c r="V14" s="176">
        <f t="shared" si="5"/>
        <v>7</v>
      </c>
      <c r="W14" s="58"/>
      <c r="X14" s="58">
        <v>11</v>
      </c>
      <c r="Y14" s="58">
        <f t="shared" si="10"/>
        <v>0</v>
      </c>
      <c r="Z14" s="58">
        <f t="shared" si="11"/>
        <v>6</v>
      </c>
      <c r="AA14" s="58">
        <f t="shared" si="12"/>
        <v>0</v>
      </c>
      <c r="AB14" s="58">
        <f t="shared" si="13"/>
        <v>7</v>
      </c>
      <c r="AC14" s="58">
        <f t="shared" si="14"/>
        <v>0</v>
      </c>
      <c r="AD14" s="58">
        <f t="shared" si="15"/>
        <v>7</v>
      </c>
      <c r="AE14" s="58">
        <f t="shared" si="16"/>
        <v>0</v>
      </c>
      <c r="AF14" s="58">
        <f t="shared" si="17"/>
        <v>6</v>
      </c>
      <c r="AG14" s="58">
        <f t="shared" si="18"/>
        <v>0</v>
      </c>
      <c r="AH14" s="58">
        <f t="shared" si="19"/>
        <v>7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27"/>
      <c r="IK14" s="27"/>
      <c r="IL14" s="27"/>
      <c r="IM14" s="27"/>
    </row>
    <row r="15" spans="1:247" ht="3.75" customHeight="1" hidden="1">
      <c r="A15" s="84"/>
      <c r="B15" s="84"/>
      <c r="C15" s="84"/>
      <c r="D15" s="175"/>
      <c r="E15" s="170">
        <v>0</v>
      </c>
      <c r="F15" s="171">
        <v>0</v>
      </c>
      <c r="G15" s="172">
        <f t="shared" si="6"/>
        <v>0</v>
      </c>
      <c r="H15" s="176">
        <f t="shared" si="0"/>
        <v>6</v>
      </c>
      <c r="I15" s="170">
        <v>0</v>
      </c>
      <c r="J15" s="171">
        <v>0</v>
      </c>
      <c r="K15" s="172">
        <f t="shared" si="7"/>
        <v>0</v>
      </c>
      <c r="L15" s="176">
        <f t="shared" si="1"/>
        <v>7</v>
      </c>
      <c r="M15" s="170">
        <v>0</v>
      </c>
      <c r="N15" s="171">
        <v>0</v>
      </c>
      <c r="O15" s="172">
        <f t="shared" si="8"/>
        <v>0</v>
      </c>
      <c r="P15" s="176">
        <f t="shared" si="2"/>
        <v>7</v>
      </c>
      <c r="Q15" s="170">
        <v>0</v>
      </c>
      <c r="R15" s="171">
        <v>0</v>
      </c>
      <c r="S15" s="172">
        <f t="shared" si="9"/>
        <v>0</v>
      </c>
      <c r="T15" s="176">
        <f t="shared" si="3"/>
        <v>6</v>
      </c>
      <c r="U15" s="177">
        <f>G15+K15+O15+S15</f>
        <v>0</v>
      </c>
      <c r="V15" s="176">
        <f t="shared" si="5"/>
        <v>7</v>
      </c>
      <c r="W15" s="58"/>
      <c r="X15" s="58">
        <v>12</v>
      </c>
      <c r="Y15" s="58">
        <f t="shared" si="10"/>
        <v>0</v>
      </c>
      <c r="Z15" s="58">
        <f t="shared" si="11"/>
        <v>6</v>
      </c>
      <c r="AA15" s="58">
        <f t="shared" si="12"/>
        <v>0</v>
      </c>
      <c r="AB15" s="58">
        <f t="shared" si="13"/>
        <v>7</v>
      </c>
      <c r="AC15" s="58">
        <f t="shared" si="14"/>
        <v>0</v>
      </c>
      <c r="AD15" s="58">
        <f t="shared" si="15"/>
        <v>7</v>
      </c>
      <c r="AE15" s="58">
        <f t="shared" si="16"/>
        <v>0</v>
      </c>
      <c r="AF15" s="58">
        <f t="shared" si="17"/>
        <v>6</v>
      </c>
      <c r="AG15" s="58">
        <f t="shared" si="18"/>
        <v>0</v>
      </c>
      <c r="AH15" s="58">
        <f t="shared" si="19"/>
        <v>7</v>
      </c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27"/>
      <c r="IK15" s="27"/>
      <c r="IL15" s="27"/>
      <c r="IM15" s="27"/>
    </row>
    <row r="16" spans="1:247" ht="3.75" customHeight="1" hidden="1">
      <c r="A16" s="84"/>
      <c r="B16" s="84"/>
      <c r="C16" s="84"/>
      <c r="D16" s="175"/>
      <c r="E16" s="170">
        <v>0</v>
      </c>
      <c r="F16" s="171">
        <v>0</v>
      </c>
      <c r="G16" s="172">
        <f t="shared" si="6"/>
        <v>0</v>
      </c>
      <c r="H16" s="176">
        <f t="shared" si="0"/>
        <v>6</v>
      </c>
      <c r="I16" s="170">
        <v>0</v>
      </c>
      <c r="J16" s="171">
        <v>0</v>
      </c>
      <c r="K16" s="172">
        <f t="shared" si="7"/>
        <v>0</v>
      </c>
      <c r="L16" s="176">
        <f t="shared" si="1"/>
        <v>7</v>
      </c>
      <c r="M16" s="170">
        <v>0</v>
      </c>
      <c r="N16" s="171">
        <v>0</v>
      </c>
      <c r="O16" s="172">
        <f t="shared" si="8"/>
        <v>0</v>
      </c>
      <c r="P16" s="176">
        <f t="shared" si="2"/>
        <v>7</v>
      </c>
      <c r="Q16" s="170">
        <v>0</v>
      </c>
      <c r="R16" s="171">
        <v>0</v>
      </c>
      <c r="S16" s="172">
        <f t="shared" si="9"/>
        <v>0</v>
      </c>
      <c r="T16" s="176">
        <f t="shared" si="3"/>
        <v>6</v>
      </c>
      <c r="U16" s="177">
        <f aca="true" t="shared" si="20" ref="U16:U29">G16+K16+O16+S16</f>
        <v>0</v>
      </c>
      <c r="V16" s="176">
        <f t="shared" si="5"/>
        <v>7</v>
      </c>
      <c r="W16" s="58"/>
      <c r="X16" s="58">
        <v>13</v>
      </c>
      <c r="Y16" s="58">
        <f t="shared" si="10"/>
        <v>0</v>
      </c>
      <c r="Z16" s="58">
        <f t="shared" si="11"/>
        <v>6</v>
      </c>
      <c r="AA16" s="58">
        <f t="shared" si="12"/>
        <v>0</v>
      </c>
      <c r="AB16" s="58">
        <f t="shared" si="13"/>
        <v>7</v>
      </c>
      <c r="AC16" s="58">
        <f t="shared" si="14"/>
        <v>0</v>
      </c>
      <c r="AD16" s="58">
        <f t="shared" si="15"/>
        <v>7</v>
      </c>
      <c r="AE16" s="58">
        <f t="shared" si="16"/>
        <v>0</v>
      </c>
      <c r="AF16" s="58">
        <f t="shared" si="17"/>
        <v>6</v>
      </c>
      <c r="AG16" s="58">
        <f t="shared" si="18"/>
        <v>0</v>
      </c>
      <c r="AH16" s="58">
        <f t="shared" si="19"/>
        <v>7</v>
      </c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27"/>
      <c r="IK16" s="27"/>
      <c r="IL16" s="27"/>
      <c r="IM16" s="27"/>
    </row>
    <row r="17" spans="1:247" ht="3.75" customHeight="1" hidden="1">
      <c r="A17" s="84"/>
      <c r="B17" s="84"/>
      <c r="C17" s="84"/>
      <c r="D17" s="175"/>
      <c r="E17" s="170">
        <v>0</v>
      </c>
      <c r="F17" s="171">
        <v>0</v>
      </c>
      <c r="G17" s="172">
        <f t="shared" si="6"/>
        <v>0</v>
      </c>
      <c r="H17" s="176">
        <f t="shared" si="0"/>
        <v>6</v>
      </c>
      <c r="I17" s="170">
        <v>0</v>
      </c>
      <c r="J17" s="171">
        <v>0</v>
      </c>
      <c r="K17" s="172">
        <f t="shared" si="7"/>
        <v>0</v>
      </c>
      <c r="L17" s="176">
        <f t="shared" si="1"/>
        <v>7</v>
      </c>
      <c r="M17" s="170">
        <v>0</v>
      </c>
      <c r="N17" s="171">
        <v>0</v>
      </c>
      <c r="O17" s="172">
        <f t="shared" si="8"/>
        <v>0</v>
      </c>
      <c r="P17" s="176">
        <f t="shared" si="2"/>
        <v>7</v>
      </c>
      <c r="Q17" s="170">
        <v>0</v>
      </c>
      <c r="R17" s="171">
        <v>0</v>
      </c>
      <c r="S17" s="172">
        <f t="shared" si="9"/>
        <v>0</v>
      </c>
      <c r="T17" s="176">
        <f t="shared" si="3"/>
        <v>6</v>
      </c>
      <c r="U17" s="177">
        <f t="shared" si="20"/>
        <v>0</v>
      </c>
      <c r="V17" s="176">
        <f t="shared" si="5"/>
        <v>7</v>
      </c>
      <c r="W17" s="58"/>
      <c r="X17" s="58">
        <v>14</v>
      </c>
      <c r="Y17" s="58">
        <f t="shared" si="10"/>
        <v>0</v>
      </c>
      <c r="Z17" s="58">
        <f t="shared" si="11"/>
        <v>6</v>
      </c>
      <c r="AA17" s="58">
        <f t="shared" si="12"/>
        <v>0</v>
      </c>
      <c r="AB17" s="58">
        <f t="shared" si="13"/>
        <v>7</v>
      </c>
      <c r="AC17" s="58">
        <f t="shared" si="14"/>
        <v>0</v>
      </c>
      <c r="AD17" s="58">
        <f t="shared" si="15"/>
        <v>7</v>
      </c>
      <c r="AE17" s="58">
        <f t="shared" si="16"/>
        <v>0</v>
      </c>
      <c r="AF17" s="58">
        <f t="shared" si="17"/>
        <v>6</v>
      </c>
      <c r="AG17" s="58">
        <f t="shared" si="18"/>
        <v>0</v>
      </c>
      <c r="AH17" s="58">
        <f t="shared" si="19"/>
        <v>7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27"/>
      <c r="IK17" s="27"/>
      <c r="IL17" s="27"/>
      <c r="IM17" s="27"/>
    </row>
    <row r="18" spans="1:247" ht="3.75" customHeight="1" hidden="1">
      <c r="A18" s="84"/>
      <c r="B18" s="84"/>
      <c r="C18" s="84"/>
      <c r="D18" s="175"/>
      <c r="E18" s="170">
        <v>0</v>
      </c>
      <c r="F18" s="171">
        <v>0</v>
      </c>
      <c r="G18" s="172">
        <f t="shared" si="6"/>
        <v>0</v>
      </c>
      <c r="H18" s="176">
        <f t="shared" si="0"/>
        <v>6</v>
      </c>
      <c r="I18" s="170">
        <v>0</v>
      </c>
      <c r="J18" s="171">
        <v>0</v>
      </c>
      <c r="K18" s="172">
        <f t="shared" si="7"/>
        <v>0</v>
      </c>
      <c r="L18" s="176">
        <f t="shared" si="1"/>
        <v>7</v>
      </c>
      <c r="M18" s="170">
        <v>0</v>
      </c>
      <c r="N18" s="171">
        <v>0</v>
      </c>
      <c r="O18" s="172">
        <f t="shared" si="8"/>
        <v>0</v>
      </c>
      <c r="P18" s="176">
        <f t="shared" si="2"/>
        <v>7</v>
      </c>
      <c r="Q18" s="170">
        <v>0</v>
      </c>
      <c r="R18" s="171">
        <v>0</v>
      </c>
      <c r="S18" s="172">
        <f t="shared" si="9"/>
        <v>0</v>
      </c>
      <c r="T18" s="176">
        <f t="shared" si="3"/>
        <v>6</v>
      </c>
      <c r="U18" s="177">
        <f t="shared" si="20"/>
        <v>0</v>
      </c>
      <c r="V18" s="176">
        <f t="shared" si="5"/>
        <v>7</v>
      </c>
      <c r="W18" s="58"/>
      <c r="X18" s="58">
        <v>15</v>
      </c>
      <c r="Y18" s="58">
        <f t="shared" si="10"/>
        <v>0</v>
      </c>
      <c r="Z18" s="58">
        <f t="shared" si="11"/>
        <v>6</v>
      </c>
      <c r="AA18" s="58">
        <f t="shared" si="12"/>
        <v>0</v>
      </c>
      <c r="AB18" s="58">
        <f t="shared" si="13"/>
        <v>7</v>
      </c>
      <c r="AC18" s="58">
        <f t="shared" si="14"/>
        <v>0</v>
      </c>
      <c r="AD18" s="58">
        <f t="shared" si="15"/>
        <v>7</v>
      </c>
      <c r="AE18" s="58">
        <f t="shared" si="16"/>
        <v>0</v>
      </c>
      <c r="AF18" s="58">
        <f t="shared" si="17"/>
        <v>6</v>
      </c>
      <c r="AG18" s="58">
        <f t="shared" si="18"/>
        <v>0</v>
      </c>
      <c r="AH18" s="58">
        <f t="shared" si="19"/>
        <v>7</v>
      </c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27"/>
      <c r="IK18" s="27"/>
      <c r="IL18" s="27"/>
      <c r="IM18" s="27"/>
    </row>
    <row r="19" spans="1:247" ht="3.75" customHeight="1" hidden="1">
      <c r="A19" s="84"/>
      <c r="B19" s="84"/>
      <c r="C19" s="84"/>
      <c r="D19" s="175"/>
      <c r="E19" s="170">
        <v>0</v>
      </c>
      <c r="F19" s="171">
        <v>0</v>
      </c>
      <c r="G19" s="172">
        <f t="shared" si="6"/>
        <v>0</v>
      </c>
      <c r="H19" s="176">
        <f t="shared" si="0"/>
        <v>6</v>
      </c>
      <c r="I19" s="170">
        <v>0</v>
      </c>
      <c r="J19" s="171">
        <v>0</v>
      </c>
      <c r="K19" s="172">
        <f t="shared" si="7"/>
        <v>0</v>
      </c>
      <c r="L19" s="176">
        <f t="shared" si="1"/>
        <v>7</v>
      </c>
      <c r="M19" s="170">
        <v>0</v>
      </c>
      <c r="N19" s="171">
        <v>0</v>
      </c>
      <c r="O19" s="172">
        <f t="shared" si="8"/>
        <v>0</v>
      </c>
      <c r="P19" s="176">
        <f t="shared" si="2"/>
        <v>7</v>
      </c>
      <c r="Q19" s="170">
        <v>0</v>
      </c>
      <c r="R19" s="171">
        <v>0</v>
      </c>
      <c r="S19" s="172">
        <f t="shared" si="9"/>
        <v>0</v>
      </c>
      <c r="T19" s="176">
        <f t="shared" si="3"/>
        <v>6</v>
      </c>
      <c r="U19" s="177">
        <f t="shared" si="20"/>
        <v>0</v>
      </c>
      <c r="V19" s="176">
        <f t="shared" si="5"/>
        <v>7</v>
      </c>
      <c r="W19" s="58"/>
      <c r="X19" s="58">
        <v>16</v>
      </c>
      <c r="Y19" s="58">
        <f t="shared" si="10"/>
        <v>0</v>
      </c>
      <c r="Z19" s="58">
        <f t="shared" si="11"/>
        <v>6</v>
      </c>
      <c r="AA19" s="58">
        <f t="shared" si="12"/>
        <v>0</v>
      </c>
      <c r="AB19" s="58">
        <f t="shared" si="13"/>
        <v>7</v>
      </c>
      <c r="AC19" s="58">
        <f t="shared" si="14"/>
        <v>0</v>
      </c>
      <c r="AD19" s="58">
        <f t="shared" si="15"/>
        <v>7</v>
      </c>
      <c r="AE19" s="58">
        <f t="shared" si="16"/>
        <v>0</v>
      </c>
      <c r="AF19" s="58">
        <f t="shared" si="17"/>
        <v>6</v>
      </c>
      <c r="AG19" s="58">
        <f t="shared" si="18"/>
        <v>0</v>
      </c>
      <c r="AH19" s="58">
        <f t="shared" si="19"/>
        <v>7</v>
      </c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27"/>
      <c r="IK19" s="27"/>
      <c r="IL19" s="27"/>
      <c r="IM19" s="27"/>
    </row>
    <row r="20" spans="1:247" ht="3.75" customHeight="1" hidden="1">
      <c r="A20" s="83"/>
      <c r="B20" s="83"/>
      <c r="C20" s="83"/>
      <c r="D20" s="175"/>
      <c r="E20" s="170">
        <v>0</v>
      </c>
      <c r="F20" s="171">
        <v>0</v>
      </c>
      <c r="G20" s="172">
        <f t="shared" si="6"/>
        <v>0</v>
      </c>
      <c r="H20" s="176">
        <f t="shared" si="0"/>
        <v>6</v>
      </c>
      <c r="I20" s="178">
        <v>0</v>
      </c>
      <c r="J20" s="171">
        <v>0</v>
      </c>
      <c r="K20" s="172">
        <f t="shared" si="7"/>
        <v>0</v>
      </c>
      <c r="L20" s="176">
        <f t="shared" si="1"/>
        <v>7</v>
      </c>
      <c r="M20" s="179">
        <v>0</v>
      </c>
      <c r="N20" s="171">
        <v>0</v>
      </c>
      <c r="O20" s="172">
        <f t="shared" si="8"/>
        <v>0</v>
      </c>
      <c r="P20" s="176">
        <f t="shared" si="2"/>
        <v>7</v>
      </c>
      <c r="Q20" s="179">
        <v>0</v>
      </c>
      <c r="R20" s="171">
        <v>0</v>
      </c>
      <c r="S20" s="172">
        <f t="shared" si="9"/>
        <v>0</v>
      </c>
      <c r="T20" s="176">
        <f t="shared" si="3"/>
        <v>6</v>
      </c>
      <c r="U20" s="177">
        <f t="shared" si="20"/>
        <v>0</v>
      </c>
      <c r="V20" s="176">
        <f t="shared" si="5"/>
        <v>7</v>
      </c>
      <c r="W20" s="58"/>
      <c r="X20" s="58">
        <v>17</v>
      </c>
      <c r="Y20" s="58">
        <f t="shared" si="10"/>
        <v>0</v>
      </c>
      <c r="Z20" s="58">
        <f t="shared" si="11"/>
        <v>6</v>
      </c>
      <c r="AA20" s="58">
        <f t="shared" si="12"/>
        <v>0</v>
      </c>
      <c r="AB20" s="58">
        <f t="shared" si="13"/>
        <v>7</v>
      </c>
      <c r="AC20" s="58">
        <f t="shared" si="14"/>
        <v>0</v>
      </c>
      <c r="AD20" s="58">
        <f t="shared" si="15"/>
        <v>7</v>
      </c>
      <c r="AE20" s="58">
        <f t="shared" si="16"/>
        <v>0</v>
      </c>
      <c r="AF20" s="58">
        <f t="shared" si="17"/>
        <v>6</v>
      </c>
      <c r="AG20" s="58">
        <f t="shared" si="18"/>
        <v>0</v>
      </c>
      <c r="AH20" s="58">
        <f t="shared" si="19"/>
        <v>7</v>
      </c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27"/>
      <c r="IK20" s="27"/>
      <c r="IL20" s="27"/>
      <c r="IM20" s="27"/>
    </row>
    <row r="21" spans="1:247" ht="3.75" customHeight="1" hidden="1">
      <c r="A21" s="83"/>
      <c r="B21" s="83"/>
      <c r="C21" s="83"/>
      <c r="D21" s="175"/>
      <c r="E21" s="170">
        <v>0</v>
      </c>
      <c r="F21" s="171">
        <v>0</v>
      </c>
      <c r="G21" s="172">
        <f t="shared" si="6"/>
        <v>0</v>
      </c>
      <c r="H21" s="176">
        <f t="shared" si="0"/>
        <v>6</v>
      </c>
      <c r="I21" s="178">
        <v>0</v>
      </c>
      <c r="J21" s="171">
        <v>0</v>
      </c>
      <c r="K21" s="172">
        <f t="shared" si="7"/>
        <v>0</v>
      </c>
      <c r="L21" s="176">
        <f t="shared" si="1"/>
        <v>7</v>
      </c>
      <c r="M21" s="179">
        <v>0</v>
      </c>
      <c r="N21" s="180">
        <v>0</v>
      </c>
      <c r="O21" s="172">
        <f t="shared" si="8"/>
        <v>0</v>
      </c>
      <c r="P21" s="176">
        <f t="shared" si="2"/>
        <v>7</v>
      </c>
      <c r="Q21" s="179">
        <v>0</v>
      </c>
      <c r="R21" s="171">
        <v>0</v>
      </c>
      <c r="S21" s="172">
        <f t="shared" si="9"/>
        <v>0</v>
      </c>
      <c r="T21" s="176">
        <f t="shared" si="3"/>
        <v>6</v>
      </c>
      <c r="U21" s="177">
        <f t="shared" si="20"/>
        <v>0</v>
      </c>
      <c r="V21" s="176">
        <f t="shared" si="5"/>
        <v>7</v>
      </c>
      <c r="W21" s="58"/>
      <c r="X21" s="58">
        <v>18</v>
      </c>
      <c r="Y21" s="58">
        <f t="shared" si="10"/>
        <v>0</v>
      </c>
      <c r="Z21" s="58">
        <f t="shared" si="11"/>
        <v>6</v>
      </c>
      <c r="AA21" s="58">
        <f t="shared" si="12"/>
        <v>0</v>
      </c>
      <c r="AB21" s="58">
        <f t="shared" si="13"/>
        <v>7</v>
      </c>
      <c r="AC21" s="58">
        <f t="shared" si="14"/>
        <v>0</v>
      </c>
      <c r="AD21" s="58">
        <f t="shared" si="15"/>
        <v>7</v>
      </c>
      <c r="AE21" s="58">
        <f t="shared" si="16"/>
        <v>0</v>
      </c>
      <c r="AF21" s="58">
        <f t="shared" si="17"/>
        <v>6</v>
      </c>
      <c r="AG21" s="58">
        <f t="shared" si="18"/>
        <v>0</v>
      </c>
      <c r="AH21" s="58">
        <f t="shared" si="19"/>
        <v>7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27"/>
      <c r="IK21" s="27"/>
      <c r="IL21" s="27"/>
      <c r="IM21" s="27"/>
    </row>
    <row r="22" spans="1:247" ht="3.75" customHeight="1" hidden="1">
      <c r="A22" s="175"/>
      <c r="B22" s="175"/>
      <c r="C22" s="175"/>
      <c r="D22" s="175"/>
      <c r="E22" s="170">
        <v>0</v>
      </c>
      <c r="F22" s="181">
        <v>0</v>
      </c>
      <c r="G22" s="172">
        <f t="shared" si="6"/>
        <v>0</v>
      </c>
      <c r="H22" s="176">
        <f t="shared" si="0"/>
        <v>6</v>
      </c>
      <c r="I22" s="178">
        <v>0</v>
      </c>
      <c r="J22" s="171">
        <v>0</v>
      </c>
      <c r="K22" s="172">
        <f t="shared" si="7"/>
        <v>0</v>
      </c>
      <c r="L22" s="176">
        <f t="shared" si="1"/>
        <v>7</v>
      </c>
      <c r="M22" s="179">
        <v>0</v>
      </c>
      <c r="N22" s="180">
        <v>0</v>
      </c>
      <c r="O22" s="172">
        <f t="shared" si="8"/>
        <v>0</v>
      </c>
      <c r="P22" s="176">
        <f t="shared" si="2"/>
        <v>7</v>
      </c>
      <c r="Q22" s="179">
        <v>0</v>
      </c>
      <c r="R22" s="171">
        <v>0</v>
      </c>
      <c r="S22" s="172">
        <f t="shared" si="9"/>
        <v>0</v>
      </c>
      <c r="T22" s="176">
        <f t="shared" si="3"/>
        <v>6</v>
      </c>
      <c r="U22" s="177">
        <f t="shared" si="20"/>
        <v>0</v>
      </c>
      <c r="V22" s="176">
        <f t="shared" si="5"/>
        <v>7</v>
      </c>
      <c r="W22" s="58"/>
      <c r="X22" s="58">
        <v>19</v>
      </c>
      <c r="Y22" s="58">
        <f t="shared" si="10"/>
        <v>0</v>
      </c>
      <c r="Z22" s="58">
        <f t="shared" si="11"/>
        <v>6</v>
      </c>
      <c r="AA22" s="58">
        <f t="shared" si="12"/>
        <v>0</v>
      </c>
      <c r="AB22" s="58">
        <f t="shared" si="13"/>
        <v>7</v>
      </c>
      <c r="AC22" s="58">
        <f t="shared" si="14"/>
        <v>0</v>
      </c>
      <c r="AD22" s="58">
        <f t="shared" si="15"/>
        <v>7</v>
      </c>
      <c r="AE22" s="58">
        <f t="shared" si="16"/>
        <v>0</v>
      </c>
      <c r="AF22" s="58">
        <f t="shared" si="17"/>
        <v>6</v>
      </c>
      <c r="AG22" s="58">
        <f t="shared" si="18"/>
        <v>0</v>
      </c>
      <c r="AH22" s="58">
        <f t="shared" si="19"/>
        <v>7</v>
      </c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27"/>
      <c r="IK22" s="27"/>
      <c r="IL22" s="27"/>
      <c r="IM22" s="27"/>
    </row>
    <row r="23" spans="1:247" ht="3.75" customHeight="1" hidden="1">
      <c r="A23" s="175"/>
      <c r="B23" s="175"/>
      <c r="C23" s="175"/>
      <c r="D23" s="175"/>
      <c r="E23" s="170">
        <v>0</v>
      </c>
      <c r="F23" s="181">
        <v>0</v>
      </c>
      <c r="G23" s="172">
        <f t="shared" si="6"/>
        <v>0</v>
      </c>
      <c r="H23" s="176">
        <f t="shared" si="0"/>
        <v>6</v>
      </c>
      <c r="I23" s="178">
        <v>0</v>
      </c>
      <c r="J23" s="182">
        <v>0</v>
      </c>
      <c r="K23" s="172">
        <f t="shared" si="7"/>
        <v>0</v>
      </c>
      <c r="L23" s="176">
        <f t="shared" si="1"/>
        <v>7</v>
      </c>
      <c r="M23" s="179">
        <v>0</v>
      </c>
      <c r="N23" s="180">
        <v>0</v>
      </c>
      <c r="O23" s="172">
        <f t="shared" si="8"/>
        <v>0</v>
      </c>
      <c r="P23" s="176">
        <f t="shared" si="2"/>
        <v>7</v>
      </c>
      <c r="Q23" s="179">
        <v>0</v>
      </c>
      <c r="R23" s="171">
        <v>0</v>
      </c>
      <c r="S23" s="172">
        <f t="shared" si="9"/>
        <v>0</v>
      </c>
      <c r="T23" s="176">
        <f t="shared" si="3"/>
        <v>6</v>
      </c>
      <c r="U23" s="177">
        <f t="shared" si="20"/>
        <v>0</v>
      </c>
      <c r="V23" s="176">
        <f t="shared" si="5"/>
        <v>7</v>
      </c>
      <c r="W23" s="58"/>
      <c r="X23" s="58">
        <v>20</v>
      </c>
      <c r="Y23" s="58">
        <f t="shared" si="10"/>
        <v>0</v>
      </c>
      <c r="Z23" s="58">
        <f t="shared" si="11"/>
        <v>6</v>
      </c>
      <c r="AA23" s="58">
        <f t="shared" si="12"/>
        <v>0</v>
      </c>
      <c r="AB23" s="58">
        <f t="shared" si="13"/>
        <v>7</v>
      </c>
      <c r="AC23" s="58">
        <f t="shared" si="14"/>
        <v>0</v>
      </c>
      <c r="AD23" s="58">
        <f t="shared" si="15"/>
        <v>7</v>
      </c>
      <c r="AE23" s="58">
        <f t="shared" si="16"/>
        <v>0</v>
      </c>
      <c r="AF23" s="58">
        <f t="shared" si="17"/>
        <v>6</v>
      </c>
      <c r="AG23" s="58">
        <f t="shared" si="18"/>
        <v>0</v>
      </c>
      <c r="AH23" s="58">
        <f t="shared" si="19"/>
        <v>7</v>
      </c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27"/>
      <c r="IK23" s="27"/>
      <c r="IL23" s="27"/>
      <c r="IM23" s="27"/>
    </row>
    <row r="24" spans="1:247" ht="3.75" customHeight="1" hidden="1">
      <c r="A24" s="175"/>
      <c r="B24" s="175"/>
      <c r="C24" s="175"/>
      <c r="D24" s="175"/>
      <c r="E24" s="170">
        <v>0</v>
      </c>
      <c r="F24" s="181">
        <v>0</v>
      </c>
      <c r="G24" s="172">
        <f t="shared" si="6"/>
        <v>0</v>
      </c>
      <c r="H24" s="176">
        <f t="shared" si="0"/>
        <v>6</v>
      </c>
      <c r="I24" s="178">
        <v>0</v>
      </c>
      <c r="J24" s="180">
        <v>0</v>
      </c>
      <c r="K24" s="172">
        <f t="shared" si="7"/>
        <v>0</v>
      </c>
      <c r="L24" s="176">
        <f t="shared" si="1"/>
        <v>7</v>
      </c>
      <c r="M24" s="179">
        <v>0</v>
      </c>
      <c r="N24" s="180">
        <v>0</v>
      </c>
      <c r="O24" s="172">
        <f t="shared" si="8"/>
        <v>0</v>
      </c>
      <c r="P24" s="176">
        <f t="shared" si="2"/>
        <v>7</v>
      </c>
      <c r="Q24" s="179">
        <v>0</v>
      </c>
      <c r="R24" s="171">
        <v>0</v>
      </c>
      <c r="S24" s="172">
        <f t="shared" si="9"/>
        <v>0</v>
      </c>
      <c r="T24" s="176">
        <f t="shared" si="3"/>
        <v>6</v>
      </c>
      <c r="U24" s="177">
        <f t="shared" si="20"/>
        <v>0</v>
      </c>
      <c r="V24" s="176">
        <f t="shared" si="5"/>
        <v>7</v>
      </c>
      <c r="W24" s="58"/>
      <c r="X24" s="58">
        <v>21</v>
      </c>
      <c r="Y24" s="58">
        <f t="shared" si="10"/>
        <v>0</v>
      </c>
      <c r="Z24" s="58">
        <f t="shared" si="11"/>
        <v>6</v>
      </c>
      <c r="AA24" s="58">
        <f t="shared" si="12"/>
        <v>0</v>
      </c>
      <c r="AB24" s="58">
        <f t="shared" si="13"/>
        <v>7</v>
      </c>
      <c r="AC24" s="58">
        <f t="shared" si="14"/>
        <v>0</v>
      </c>
      <c r="AD24" s="58">
        <f t="shared" si="15"/>
        <v>7</v>
      </c>
      <c r="AE24" s="58">
        <f t="shared" si="16"/>
        <v>0</v>
      </c>
      <c r="AF24" s="58">
        <f t="shared" si="17"/>
        <v>6</v>
      </c>
      <c r="AG24" s="58">
        <f t="shared" si="18"/>
        <v>0</v>
      </c>
      <c r="AH24" s="58">
        <f t="shared" si="19"/>
        <v>7</v>
      </c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27"/>
      <c r="IK24" s="27"/>
      <c r="IL24" s="27"/>
      <c r="IM24" s="27"/>
    </row>
    <row r="25" spans="1:247" ht="3.75" customHeight="1" hidden="1">
      <c r="A25" s="175"/>
      <c r="B25" s="175"/>
      <c r="C25" s="175"/>
      <c r="D25" s="175"/>
      <c r="E25" s="170">
        <v>0</v>
      </c>
      <c r="F25" s="181">
        <v>0</v>
      </c>
      <c r="G25" s="172">
        <f t="shared" si="6"/>
        <v>0</v>
      </c>
      <c r="H25" s="176">
        <f t="shared" si="0"/>
        <v>6</v>
      </c>
      <c r="I25" s="178">
        <v>0</v>
      </c>
      <c r="J25" s="182">
        <v>0</v>
      </c>
      <c r="K25" s="172">
        <f t="shared" si="7"/>
        <v>0</v>
      </c>
      <c r="L25" s="176">
        <f t="shared" si="1"/>
        <v>7</v>
      </c>
      <c r="M25" s="179">
        <v>0</v>
      </c>
      <c r="N25" s="180">
        <v>0</v>
      </c>
      <c r="O25" s="172">
        <f t="shared" si="8"/>
        <v>0</v>
      </c>
      <c r="P25" s="176">
        <f t="shared" si="2"/>
        <v>7</v>
      </c>
      <c r="Q25" s="179">
        <v>0</v>
      </c>
      <c r="R25" s="171">
        <v>0</v>
      </c>
      <c r="S25" s="172">
        <f t="shared" si="9"/>
        <v>0</v>
      </c>
      <c r="T25" s="176">
        <f t="shared" si="3"/>
        <v>6</v>
      </c>
      <c r="U25" s="177">
        <f t="shared" si="20"/>
        <v>0</v>
      </c>
      <c r="V25" s="176">
        <f t="shared" si="5"/>
        <v>7</v>
      </c>
      <c r="W25" s="58"/>
      <c r="X25" s="58">
        <v>22</v>
      </c>
      <c r="Y25" s="58">
        <f t="shared" si="10"/>
        <v>0</v>
      </c>
      <c r="Z25" s="58">
        <f t="shared" si="11"/>
        <v>6</v>
      </c>
      <c r="AA25" s="58">
        <f t="shared" si="12"/>
        <v>0</v>
      </c>
      <c r="AB25" s="58">
        <f t="shared" si="13"/>
        <v>7</v>
      </c>
      <c r="AC25" s="58">
        <f t="shared" si="14"/>
        <v>0</v>
      </c>
      <c r="AD25" s="58">
        <f t="shared" si="15"/>
        <v>7</v>
      </c>
      <c r="AE25" s="58">
        <f t="shared" si="16"/>
        <v>0</v>
      </c>
      <c r="AF25" s="58">
        <f t="shared" si="17"/>
        <v>6</v>
      </c>
      <c r="AG25" s="58">
        <f t="shared" si="18"/>
        <v>0</v>
      </c>
      <c r="AH25" s="58">
        <f t="shared" si="19"/>
        <v>7</v>
      </c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27"/>
      <c r="IK25" s="27"/>
      <c r="IL25" s="27"/>
      <c r="IM25" s="27"/>
    </row>
    <row r="26" spans="1:247" ht="3.75" customHeight="1" hidden="1">
      <c r="A26" s="183"/>
      <c r="B26" s="183"/>
      <c r="C26" s="183"/>
      <c r="D26" s="183"/>
      <c r="E26" s="170">
        <v>0</v>
      </c>
      <c r="F26" s="181">
        <v>0</v>
      </c>
      <c r="G26" s="184">
        <f t="shared" si="6"/>
        <v>0</v>
      </c>
      <c r="H26" s="176">
        <f t="shared" si="0"/>
        <v>6</v>
      </c>
      <c r="I26" s="178">
        <v>0</v>
      </c>
      <c r="J26" s="180">
        <v>0</v>
      </c>
      <c r="K26" s="172">
        <f t="shared" si="7"/>
        <v>0</v>
      </c>
      <c r="L26" s="176">
        <f t="shared" si="1"/>
        <v>7</v>
      </c>
      <c r="M26" s="179">
        <v>0</v>
      </c>
      <c r="N26" s="180">
        <v>0</v>
      </c>
      <c r="O26" s="184">
        <f t="shared" si="8"/>
        <v>0</v>
      </c>
      <c r="P26" s="176">
        <f t="shared" si="2"/>
        <v>7</v>
      </c>
      <c r="Q26" s="179">
        <v>0</v>
      </c>
      <c r="R26" s="171">
        <v>0</v>
      </c>
      <c r="S26" s="172">
        <f t="shared" si="9"/>
        <v>0</v>
      </c>
      <c r="T26" s="176">
        <f t="shared" si="3"/>
        <v>6</v>
      </c>
      <c r="U26" s="177">
        <f t="shared" si="20"/>
        <v>0</v>
      </c>
      <c r="V26" s="176">
        <f t="shared" si="5"/>
        <v>7</v>
      </c>
      <c r="W26" s="58"/>
      <c r="X26" s="58">
        <v>23</v>
      </c>
      <c r="Y26" s="58">
        <f t="shared" si="10"/>
        <v>0</v>
      </c>
      <c r="Z26" s="58">
        <f t="shared" si="11"/>
        <v>6</v>
      </c>
      <c r="AA26" s="58">
        <f t="shared" si="12"/>
        <v>0</v>
      </c>
      <c r="AB26" s="58">
        <f t="shared" si="13"/>
        <v>7</v>
      </c>
      <c r="AC26" s="58">
        <f t="shared" si="14"/>
        <v>0</v>
      </c>
      <c r="AD26" s="58">
        <f t="shared" si="15"/>
        <v>7</v>
      </c>
      <c r="AE26" s="58">
        <f t="shared" si="16"/>
        <v>0</v>
      </c>
      <c r="AF26" s="58">
        <f t="shared" si="17"/>
        <v>6</v>
      </c>
      <c r="AG26" s="58">
        <f t="shared" si="18"/>
        <v>0</v>
      </c>
      <c r="AH26" s="58">
        <f t="shared" si="19"/>
        <v>7</v>
      </c>
      <c r="AI26" s="59"/>
      <c r="AJ26" s="59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IJ26" s="27"/>
      <c r="IK26" s="27"/>
      <c r="IL26" s="27"/>
      <c r="IM26" s="27"/>
    </row>
    <row r="27" spans="1:247" ht="3.75" customHeight="1" hidden="1">
      <c r="A27" s="185"/>
      <c r="B27" s="186"/>
      <c r="C27" s="183"/>
      <c r="D27" s="187"/>
      <c r="E27" s="170">
        <v>0</v>
      </c>
      <c r="F27" s="181">
        <v>0</v>
      </c>
      <c r="G27" s="184">
        <f t="shared" si="6"/>
        <v>0</v>
      </c>
      <c r="H27" s="188">
        <f t="shared" si="0"/>
        <v>6</v>
      </c>
      <c r="I27" s="178">
        <v>0</v>
      </c>
      <c r="J27" s="182">
        <v>0</v>
      </c>
      <c r="K27" s="172">
        <f t="shared" si="7"/>
        <v>0</v>
      </c>
      <c r="L27" s="176">
        <f t="shared" si="1"/>
        <v>7</v>
      </c>
      <c r="M27" s="179">
        <v>0</v>
      </c>
      <c r="N27" s="180">
        <v>0</v>
      </c>
      <c r="O27" s="184">
        <f t="shared" si="8"/>
        <v>0</v>
      </c>
      <c r="P27" s="176">
        <f t="shared" si="2"/>
        <v>7</v>
      </c>
      <c r="Q27" s="179">
        <v>0</v>
      </c>
      <c r="R27" s="171">
        <v>0</v>
      </c>
      <c r="S27" s="172">
        <f t="shared" si="9"/>
        <v>0</v>
      </c>
      <c r="T27" s="176">
        <f t="shared" si="3"/>
        <v>6</v>
      </c>
      <c r="U27" s="177">
        <f t="shared" si="20"/>
        <v>0</v>
      </c>
      <c r="V27" s="176">
        <f t="shared" si="5"/>
        <v>7</v>
      </c>
      <c r="W27" s="58"/>
      <c r="X27" s="58">
        <v>24</v>
      </c>
      <c r="Y27" s="58">
        <f t="shared" si="10"/>
        <v>0</v>
      </c>
      <c r="Z27" s="58">
        <f t="shared" si="11"/>
        <v>6</v>
      </c>
      <c r="AA27" s="58">
        <f t="shared" si="12"/>
        <v>0</v>
      </c>
      <c r="AB27" s="58">
        <f t="shared" si="13"/>
        <v>7</v>
      </c>
      <c r="AC27" s="58">
        <f t="shared" si="14"/>
        <v>0</v>
      </c>
      <c r="AD27" s="58">
        <f t="shared" si="15"/>
        <v>7</v>
      </c>
      <c r="AE27" s="58">
        <f t="shared" si="16"/>
        <v>0</v>
      </c>
      <c r="AF27" s="58">
        <f t="shared" si="17"/>
        <v>6</v>
      </c>
      <c r="AG27" s="58">
        <f t="shared" si="18"/>
        <v>0</v>
      </c>
      <c r="AH27" s="58">
        <f t="shared" si="19"/>
        <v>7</v>
      </c>
      <c r="AI27" s="59"/>
      <c r="AJ27" s="59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IJ27" s="27"/>
      <c r="IK27" s="27"/>
      <c r="IL27" s="27"/>
      <c r="IM27" s="27"/>
    </row>
    <row r="28" spans="1:247" ht="3.75" customHeight="1" hidden="1">
      <c r="A28" s="185"/>
      <c r="B28" s="186"/>
      <c r="C28" s="183"/>
      <c r="D28" s="187"/>
      <c r="E28" s="189">
        <v>0</v>
      </c>
      <c r="F28" s="181">
        <v>0</v>
      </c>
      <c r="G28" s="184">
        <f t="shared" si="6"/>
        <v>0</v>
      </c>
      <c r="H28" s="188">
        <f t="shared" si="0"/>
        <v>6</v>
      </c>
      <c r="I28" s="178">
        <v>0</v>
      </c>
      <c r="J28" s="180">
        <v>0</v>
      </c>
      <c r="K28" s="184">
        <f>SUM(I28-J28)</f>
        <v>0</v>
      </c>
      <c r="L28" s="176">
        <f t="shared" si="1"/>
        <v>7</v>
      </c>
      <c r="M28" s="179">
        <v>0</v>
      </c>
      <c r="N28" s="180">
        <v>0</v>
      </c>
      <c r="O28" s="184">
        <f t="shared" si="8"/>
        <v>0</v>
      </c>
      <c r="P28" s="176">
        <f t="shared" si="2"/>
        <v>7</v>
      </c>
      <c r="Q28" s="179">
        <v>0</v>
      </c>
      <c r="R28" s="182">
        <v>0</v>
      </c>
      <c r="S28" s="172">
        <f t="shared" si="9"/>
        <v>0</v>
      </c>
      <c r="T28" s="176">
        <f t="shared" si="3"/>
        <v>6</v>
      </c>
      <c r="U28" s="177">
        <f t="shared" si="20"/>
        <v>0</v>
      </c>
      <c r="V28" s="176">
        <f t="shared" si="5"/>
        <v>7</v>
      </c>
      <c r="W28" s="58"/>
      <c r="X28" s="58">
        <v>25</v>
      </c>
      <c r="Y28" s="58">
        <f t="shared" si="10"/>
        <v>0</v>
      </c>
      <c r="Z28" s="58">
        <f t="shared" si="11"/>
        <v>6</v>
      </c>
      <c r="AA28" s="58">
        <f t="shared" si="12"/>
        <v>0</v>
      </c>
      <c r="AB28" s="58">
        <f t="shared" si="13"/>
        <v>7</v>
      </c>
      <c r="AC28" s="58">
        <f t="shared" si="14"/>
        <v>0</v>
      </c>
      <c r="AD28" s="58">
        <f t="shared" si="15"/>
        <v>7</v>
      </c>
      <c r="AE28" s="58">
        <f t="shared" si="16"/>
        <v>0</v>
      </c>
      <c r="AF28" s="58">
        <f t="shared" si="17"/>
        <v>6</v>
      </c>
      <c r="AG28" s="58">
        <f t="shared" si="18"/>
        <v>0</v>
      </c>
      <c r="AH28" s="58">
        <f t="shared" si="19"/>
        <v>7</v>
      </c>
      <c r="AI28" s="59"/>
      <c r="AJ28" s="59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IJ28" s="27"/>
      <c r="IK28" s="27"/>
      <c r="IL28" s="27"/>
      <c r="IM28" s="27"/>
    </row>
    <row r="29" spans="1:247" ht="3.75" customHeight="1" hidden="1">
      <c r="A29" s="185"/>
      <c r="B29" s="186"/>
      <c r="C29" s="183"/>
      <c r="D29" s="187"/>
      <c r="E29" s="189">
        <v>0</v>
      </c>
      <c r="F29" s="181">
        <v>0</v>
      </c>
      <c r="G29" s="184">
        <f t="shared" si="6"/>
        <v>0</v>
      </c>
      <c r="H29" s="188">
        <f t="shared" si="0"/>
        <v>6</v>
      </c>
      <c r="I29" s="178">
        <v>0</v>
      </c>
      <c r="J29" s="182">
        <v>0</v>
      </c>
      <c r="K29" s="184">
        <f>SUM(I29-J29)</f>
        <v>0</v>
      </c>
      <c r="L29" s="176">
        <f t="shared" si="1"/>
        <v>7</v>
      </c>
      <c r="M29" s="179">
        <v>0</v>
      </c>
      <c r="N29" s="180">
        <v>0</v>
      </c>
      <c r="O29" s="184">
        <f t="shared" si="8"/>
        <v>0</v>
      </c>
      <c r="P29" s="176">
        <f t="shared" si="2"/>
        <v>7</v>
      </c>
      <c r="Q29" s="179">
        <v>0</v>
      </c>
      <c r="R29" s="182">
        <v>0</v>
      </c>
      <c r="S29" s="172">
        <f t="shared" si="9"/>
        <v>0</v>
      </c>
      <c r="T29" s="176">
        <f t="shared" si="3"/>
        <v>6</v>
      </c>
      <c r="U29" s="177">
        <f t="shared" si="20"/>
        <v>0</v>
      </c>
      <c r="V29" s="176">
        <f t="shared" si="5"/>
        <v>7</v>
      </c>
      <c r="W29" s="58"/>
      <c r="X29" s="58">
        <v>26</v>
      </c>
      <c r="Y29" s="58">
        <f t="shared" si="10"/>
        <v>0</v>
      </c>
      <c r="Z29" s="58">
        <f t="shared" si="11"/>
        <v>6</v>
      </c>
      <c r="AA29" s="58">
        <f t="shared" si="12"/>
        <v>0</v>
      </c>
      <c r="AB29" s="58">
        <f t="shared" si="13"/>
        <v>7</v>
      </c>
      <c r="AC29" s="58">
        <f t="shared" si="14"/>
        <v>0</v>
      </c>
      <c r="AD29" s="58">
        <f t="shared" si="15"/>
        <v>7</v>
      </c>
      <c r="AE29" s="58">
        <f t="shared" si="16"/>
        <v>0</v>
      </c>
      <c r="AF29" s="58">
        <f t="shared" si="17"/>
        <v>6</v>
      </c>
      <c r="AG29" s="58">
        <f t="shared" si="18"/>
        <v>0</v>
      </c>
      <c r="AH29" s="58">
        <f t="shared" si="19"/>
        <v>7</v>
      </c>
      <c r="AI29" s="59"/>
      <c r="AJ29" s="59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IJ29" s="27"/>
      <c r="IK29" s="27"/>
      <c r="IL29" s="27"/>
      <c r="IM29" s="27"/>
    </row>
    <row r="30" spans="1:247" ht="21" customHeight="1" hidden="1" thickBot="1">
      <c r="A30" s="190"/>
      <c r="B30" s="191"/>
      <c r="C30" s="192"/>
      <c r="D30" s="193"/>
      <c r="E30" s="194">
        <v>0</v>
      </c>
      <c r="F30" s="195">
        <v>0</v>
      </c>
      <c r="G30" s="184">
        <f t="shared" si="6"/>
        <v>0</v>
      </c>
      <c r="H30" s="196">
        <f>VLOOKUP(G30,Y$4:Z$30,2,FALSE)</f>
        <v>6</v>
      </c>
      <c r="I30" s="178">
        <v>0</v>
      </c>
      <c r="J30" s="180">
        <v>0</v>
      </c>
      <c r="K30" s="184">
        <f>SUM(I30-J30)</f>
        <v>0</v>
      </c>
      <c r="L30" s="196">
        <f>VLOOKUP(K30,AA$4:AB$30,2,FALSE)</f>
        <v>7</v>
      </c>
      <c r="M30" s="179">
        <v>0</v>
      </c>
      <c r="N30" s="180">
        <v>0</v>
      </c>
      <c r="O30" s="184">
        <f t="shared" si="8"/>
        <v>0</v>
      </c>
      <c r="P30" s="197">
        <f>VLOOKUP(O30,AC$4:AD$30,2,FALSE)</f>
        <v>7</v>
      </c>
      <c r="Q30" s="179">
        <v>0</v>
      </c>
      <c r="R30" s="182">
        <v>0</v>
      </c>
      <c r="S30" s="172">
        <f t="shared" si="9"/>
        <v>0</v>
      </c>
      <c r="T30" s="197">
        <f>VLOOKUP(S30,AE$4:AF$30,2,FALSE)</f>
        <v>6</v>
      </c>
      <c r="U30" s="198">
        <f>G30+K30+O30+S30</f>
        <v>0</v>
      </c>
      <c r="V30" s="197">
        <f>VLOOKUP(U30,AG$4:AH$30,2,FALSE)</f>
        <v>7</v>
      </c>
      <c r="W30" s="58"/>
      <c r="X30" s="58">
        <v>27</v>
      </c>
      <c r="Y30" s="58">
        <f t="shared" si="10"/>
        <v>0</v>
      </c>
      <c r="Z30" s="58">
        <f t="shared" si="11"/>
        <v>6</v>
      </c>
      <c r="AA30" s="58">
        <f t="shared" si="12"/>
        <v>0</v>
      </c>
      <c r="AB30" s="58">
        <f t="shared" si="13"/>
        <v>7</v>
      </c>
      <c r="AC30" s="58">
        <f t="shared" si="14"/>
        <v>0</v>
      </c>
      <c r="AD30" s="58">
        <f t="shared" si="15"/>
        <v>7</v>
      </c>
      <c r="AE30" s="58">
        <f t="shared" si="16"/>
        <v>0</v>
      </c>
      <c r="AF30" s="58">
        <f t="shared" si="17"/>
        <v>6</v>
      </c>
      <c r="AG30" s="58">
        <f t="shared" si="18"/>
        <v>0</v>
      </c>
      <c r="AH30" s="58">
        <f t="shared" si="19"/>
        <v>7</v>
      </c>
      <c r="AI30" s="59"/>
      <c r="AJ30" s="59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IJ30" s="27"/>
      <c r="IK30" s="27"/>
      <c r="IL30" s="27"/>
      <c r="IM30" s="27"/>
    </row>
    <row r="31" ht="21" customHeight="1" thickBot="1"/>
    <row r="32" spans="1:247" s="41" customFormat="1" ht="34.5" thickBot="1">
      <c r="A32" s="149" t="s">
        <v>19</v>
      </c>
      <c r="B32" s="150"/>
      <c r="C32" s="151"/>
      <c r="D32" s="152"/>
      <c r="E32" s="153"/>
      <c r="F32" s="154" t="s">
        <v>6</v>
      </c>
      <c r="G32" s="152"/>
      <c r="H32" s="151"/>
      <c r="I32" s="154"/>
      <c r="J32" s="152"/>
      <c r="K32" s="152"/>
      <c r="L32" s="152"/>
      <c r="M32" s="153"/>
      <c r="N32" s="154" t="s">
        <v>6</v>
      </c>
      <c r="O32" s="152"/>
      <c r="P32" s="151"/>
      <c r="Q32" s="154"/>
      <c r="R32" s="152"/>
      <c r="S32" s="152"/>
      <c r="T32" s="152"/>
      <c r="U32" s="152"/>
      <c r="V32" s="155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</row>
    <row r="33" spans="1:244" s="28" customFormat="1" ht="32.25" customHeight="1" thickBot="1">
      <c r="A33" s="156" t="s">
        <v>8</v>
      </c>
      <c r="B33" s="157"/>
      <c r="C33" s="158" t="s">
        <v>7</v>
      </c>
      <c r="D33" s="159" t="s">
        <v>5</v>
      </c>
      <c r="E33" s="160" t="s">
        <v>0</v>
      </c>
      <c r="F33" s="161"/>
      <c r="G33" s="253"/>
      <c r="H33" s="254"/>
      <c r="I33" s="160" t="s">
        <v>1</v>
      </c>
      <c r="J33" s="161"/>
      <c r="K33" s="253"/>
      <c r="L33" s="254"/>
      <c r="M33" s="160" t="s">
        <v>2</v>
      </c>
      <c r="N33" s="161"/>
      <c r="O33" s="253"/>
      <c r="P33" s="254"/>
      <c r="Q33" s="160" t="s">
        <v>3</v>
      </c>
      <c r="R33" s="161"/>
      <c r="S33" s="253"/>
      <c r="T33" s="254"/>
      <c r="U33" s="255" t="s">
        <v>4</v>
      </c>
      <c r="V33" s="256"/>
      <c r="X33" s="29"/>
      <c r="Y33" s="29" t="s">
        <v>0</v>
      </c>
      <c r="Z33" s="29"/>
      <c r="AA33" s="28" t="s">
        <v>1</v>
      </c>
      <c r="AC33" s="29" t="s">
        <v>2</v>
      </c>
      <c r="AD33" s="29"/>
      <c r="AE33" s="28" t="s">
        <v>3</v>
      </c>
      <c r="AG33" s="28" t="s">
        <v>4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IJ33" s="30"/>
    </row>
    <row r="34" spans="1:244" s="31" customFormat="1" ht="16.5">
      <c r="A34" s="107"/>
      <c r="B34" s="107"/>
      <c r="C34" s="107"/>
      <c r="D34" s="201"/>
      <c r="E34" s="202" t="s">
        <v>12</v>
      </c>
      <c r="F34" s="203" t="s">
        <v>13</v>
      </c>
      <c r="G34" s="204" t="s">
        <v>10</v>
      </c>
      <c r="H34" s="201" t="s">
        <v>9</v>
      </c>
      <c r="I34" s="202" t="s">
        <v>12</v>
      </c>
      <c r="J34" s="203" t="s">
        <v>13</v>
      </c>
      <c r="K34" s="204" t="s">
        <v>10</v>
      </c>
      <c r="L34" s="201" t="s">
        <v>9</v>
      </c>
      <c r="M34" s="202" t="s">
        <v>12</v>
      </c>
      <c r="N34" s="203" t="s">
        <v>13</v>
      </c>
      <c r="O34" s="204" t="s">
        <v>10</v>
      </c>
      <c r="P34" s="201" t="s">
        <v>9</v>
      </c>
      <c r="Q34" s="202" t="s">
        <v>12</v>
      </c>
      <c r="R34" s="203" t="s">
        <v>13</v>
      </c>
      <c r="S34" s="204" t="s">
        <v>10</v>
      </c>
      <c r="T34" s="201" t="s">
        <v>9</v>
      </c>
      <c r="U34" s="205" t="s">
        <v>11</v>
      </c>
      <c r="V34" s="201" t="s">
        <v>9</v>
      </c>
      <c r="IJ34" s="32"/>
    </row>
    <row r="35" spans="1:247" ht="16.5">
      <c r="A35" s="167">
        <v>160</v>
      </c>
      <c r="B35" s="168">
        <v>11</v>
      </c>
      <c r="C35" s="148" t="s">
        <v>59</v>
      </c>
      <c r="D35" s="206"/>
      <c r="E35" s="179">
        <v>11.4</v>
      </c>
      <c r="F35" s="180">
        <v>1.1</v>
      </c>
      <c r="G35" s="184">
        <f>E35-F35</f>
        <v>10.3</v>
      </c>
      <c r="H35" s="231">
        <f aca="true" t="shared" si="21" ref="H35:H61">VLOOKUP(G35,Y$35:Z$62,2,FALSE)</f>
        <v>3</v>
      </c>
      <c r="I35" s="189">
        <v>12.5</v>
      </c>
      <c r="J35" s="180">
        <v>1.2</v>
      </c>
      <c r="K35" s="184">
        <f>I35-J35</f>
        <v>11.3</v>
      </c>
      <c r="L35" s="262">
        <f aca="true" t="shared" si="22" ref="L35:L61">VLOOKUP(K35,AA$35:AB$62,2,FALSE)</f>
        <v>1</v>
      </c>
      <c r="M35" s="179">
        <v>12.5</v>
      </c>
      <c r="N35" s="180">
        <v>1.1</v>
      </c>
      <c r="O35" s="184">
        <f>M35-N35</f>
        <v>11.4</v>
      </c>
      <c r="P35" s="262">
        <f aca="true" t="shared" si="23" ref="P35:P61">VLOOKUP(O35,AC$35:AD$62,2,FALSE)</f>
        <v>1</v>
      </c>
      <c r="Q35" s="179">
        <v>13.5</v>
      </c>
      <c r="R35" s="180">
        <v>1.4</v>
      </c>
      <c r="S35" s="172">
        <f>Q35-R35</f>
        <v>12.1</v>
      </c>
      <c r="T35" s="262">
        <f aca="true" t="shared" si="24" ref="T35:T61">VLOOKUP(S35,AE$35:AF$62,2,FALSE)</f>
        <v>1</v>
      </c>
      <c r="U35" s="207">
        <f aca="true" t="shared" si="25" ref="U35:U40">G35+K35+O35+S35</f>
        <v>45.1</v>
      </c>
      <c r="V35" s="262">
        <f aca="true" t="shared" si="26" ref="V35:V61">VLOOKUP(U35,AG$35:AH$62,2,FALSE)</f>
        <v>1</v>
      </c>
      <c r="X35" s="25">
        <v>1</v>
      </c>
      <c r="Y35" s="25">
        <f>LARGE(G$35:G$62,$X35)</f>
        <v>10.700000000000001</v>
      </c>
      <c r="Z35" s="25">
        <f>IF(Y35=Y34,Z34,Z34+1)</f>
        <v>1</v>
      </c>
      <c r="AA35" s="25">
        <f>LARGE(K$35:K$62,$X35)</f>
        <v>11.3</v>
      </c>
      <c r="AB35" s="25">
        <f>IF(AA35=AA34,AB34,AB34+1)</f>
        <v>1</v>
      </c>
      <c r="AC35" s="25">
        <f>LARGE(O$35:O$62,$X35)</f>
        <v>11.4</v>
      </c>
      <c r="AD35" s="25">
        <f>IF(AC35=AC34,AD34,AD34+1)</f>
        <v>1</v>
      </c>
      <c r="AE35" s="25">
        <f>LARGE(S$35:S$62,$X35)</f>
        <v>12.1</v>
      </c>
      <c r="AF35" s="25">
        <f>IF(AE35=AE34,AF34,AF34+1)</f>
        <v>1</v>
      </c>
      <c r="AG35" s="25">
        <f>LARGE(U$35:U$62,$X35)</f>
        <v>45.1</v>
      </c>
      <c r="AH35" s="25">
        <f>IF(AG35=AG34,AH34,AH34+1)</f>
        <v>1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IJ35" s="27"/>
      <c r="IK35" s="27"/>
      <c r="IL35" s="27"/>
      <c r="IM35" s="27"/>
    </row>
    <row r="36" spans="1:247" ht="16.5">
      <c r="A36" s="167">
        <v>161</v>
      </c>
      <c r="B36" s="168">
        <v>11</v>
      </c>
      <c r="C36" s="167" t="s">
        <v>60</v>
      </c>
      <c r="D36" s="206"/>
      <c r="E36" s="178">
        <v>11.4</v>
      </c>
      <c r="F36" s="182">
        <v>1.1</v>
      </c>
      <c r="G36" s="184">
        <f aca="true" t="shared" si="27" ref="G36:G41">E36-F36</f>
        <v>10.3</v>
      </c>
      <c r="H36" s="231">
        <f t="shared" si="21"/>
        <v>3</v>
      </c>
      <c r="I36" s="189">
        <v>12.5</v>
      </c>
      <c r="J36" s="180">
        <v>1.5</v>
      </c>
      <c r="K36" s="184">
        <f aca="true" t="shared" si="28" ref="K36:K42">I36-J36</f>
        <v>11</v>
      </c>
      <c r="L36" s="231">
        <f t="shared" si="22"/>
        <v>3</v>
      </c>
      <c r="M36" s="178">
        <v>11.5</v>
      </c>
      <c r="N36" s="180">
        <v>1.9</v>
      </c>
      <c r="O36" s="184">
        <f aca="true" t="shared" si="29" ref="O36:O41">M36-N36</f>
        <v>9.6</v>
      </c>
      <c r="P36" s="173">
        <f t="shared" si="23"/>
        <v>4</v>
      </c>
      <c r="Q36" s="178">
        <v>13.5</v>
      </c>
      <c r="R36" s="180">
        <v>2.3</v>
      </c>
      <c r="S36" s="172">
        <f aca="true" t="shared" si="30" ref="S36:S41">Q36-R36</f>
        <v>11.2</v>
      </c>
      <c r="T36" s="263">
        <f t="shared" si="24"/>
        <v>2</v>
      </c>
      <c r="U36" s="207">
        <f t="shared" si="25"/>
        <v>42.099999999999994</v>
      </c>
      <c r="V36" s="173">
        <f t="shared" si="26"/>
        <v>4</v>
      </c>
      <c r="X36" s="25">
        <v>2</v>
      </c>
      <c r="Y36" s="25">
        <f aca="true" t="shared" si="31" ref="Y36:Y62">LARGE(G$35:G$62,$X36)</f>
        <v>10.6</v>
      </c>
      <c r="Z36" s="25">
        <f aca="true" t="shared" si="32" ref="Z36:Z62">IF(Y36=Y35,Z35,Z35+1)</f>
        <v>2</v>
      </c>
      <c r="AA36" s="25">
        <f aca="true" t="shared" si="33" ref="AA36:AA62">LARGE(K$35:K$62,$X36)</f>
        <v>11.2</v>
      </c>
      <c r="AB36" s="25">
        <f aca="true" t="shared" si="34" ref="AB36:AB62">IF(AA36=AA35,AB35,AB35+1)</f>
        <v>2</v>
      </c>
      <c r="AC36" s="25">
        <f aca="true" t="shared" si="35" ref="AC36:AC62">LARGE(O$35:O$62,$X36)</f>
        <v>10.8</v>
      </c>
      <c r="AD36" s="25">
        <f aca="true" t="shared" si="36" ref="AD36:AD62">IF(AC36=AC35,AD35,AD35+1)</f>
        <v>2</v>
      </c>
      <c r="AE36" s="25">
        <f aca="true" t="shared" si="37" ref="AE36:AE62">LARGE(S$35:S$62,$X36)</f>
        <v>11.2</v>
      </c>
      <c r="AF36" s="25">
        <f aca="true" t="shared" si="38" ref="AF36:AF62">IF(AE36=AE35,AF35,AF35+1)</f>
        <v>2</v>
      </c>
      <c r="AG36" s="25">
        <f aca="true" t="shared" si="39" ref="AG36:AG62">LARGE(U$35:U$62,$X36)</f>
        <v>43.699999999999996</v>
      </c>
      <c r="AH36" s="25">
        <f aca="true" t="shared" si="40" ref="AH36:AH62">IF(AG36=AG35,AH35,AH35+1)</f>
        <v>2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IJ36" s="27"/>
      <c r="IK36" s="27"/>
      <c r="IL36" s="27"/>
      <c r="IM36" s="27"/>
    </row>
    <row r="37" spans="1:247" ht="16.5">
      <c r="A37" s="167">
        <v>162</v>
      </c>
      <c r="B37" s="168">
        <v>11</v>
      </c>
      <c r="C37" s="167" t="s">
        <v>61</v>
      </c>
      <c r="D37" s="206"/>
      <c r="E37" s="179">
        <v>11.4</v>
      </c>
      <c r="F37" s="180">
        <v>1.2</v>
      </c>
      <c r="G37" s="184">
        <f t="shared" si="27"/>
        <v>10.200000000000001</v>
      </c>
      <c r="H37" s="173">
        <f t="shared" si="21"/>
        <v>4</v>
      </c>
      <c r="I37" s="189">
        <v>12.5</v>
      </c>
      <c r="J37" s="180">
        <v>1.9</v>
      </c>
      <c r="K37" s="184">
        <f t="shared" si="28"/>
        <v>10.6</v>
      </c>
      <c r="L37" s="173">
        <f t="shared" si="22"/>
        <v>6</v>
      </c>
      <c r="M37" s="178">
        <v>11.5</v>
      </c>
      <c r="N37" s="180">
        <v>3</v>
      </c>
      <c r="O37" s="184">
        <f t="shared" si="29"/>
        <v>8.5</v>
      </c>
      <c r="P37" s="173">
        <f t="shared" si="23"/>
        <v>5</v>
      </c>
      <c r="Q37" s="178">
        <v>13.5</v>
      </c>
      <c r="R37" s="180">
        <v>3.3</v>
      </c>
      <c r="S37" s="172">
        <f t="shared" si="30"/>
        <v>10.2</v>
      </c>
      <c r="T37" s="173">
        <f t="shared" si="24"/>
        <v>6</v>
      </c>
      <c r="U37" s="207">
        <f t="shared" si="25"/>
        <v>39.5</v>
      </c>
      <c r="V37" s="173">
        <f t="shared" si="26"/>
        <v>6</v>
      </c>
      <c r="X37" s="25">
        <v>3</v>
      </c>
      <c r="Y37" s="25">
        <f t="shared" si="31"/>
        <v>10.3</v>
      </c>
      <c r="Z37" s="25">
        <f t="shared" si="32"/>
        <v>3</v>
      </c>
      <c r="AA37" s="25">
        <f t="shared" si="33"/>
        <v>11</v>
      </c>
      <c r="AB37" s="25">
        <f t="shared" si="34"/>
        <v>3</v>
      </c>
      <c r="AC37" s="25">
        <f t="shared" si="35"/>
        <v>9.9</v>
      </c>
      <c r="AD37" s="25">
        <f t="shared" si="36"/>
        <v>3</v>
      </c>
      <c r="AE37" s="25">
        <f t="shared" si="37"/>
        <v>11.1</v>
      </c>
      <c r="AF37" s="25">
        <f t="shared" si="38"/>
        <v>3</v>
      </c>
      <c r="AG37" s="25">
        <f t="shared" si="39"/>
        <v>42.3</v>
      </c>
      <c r="AH37" s="25">
        <f t="shared" si="40"/>
        <v>3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IJ37" s="27"/>
      <c r="IK37" s="27"/>
      <c r="IL37" s="27"/>
      <c r="IM37" s="27"/>
    </row>
    <row r="38" spans="1:247" ht="16.5">
      <c r="A38" s="167">
        <v>163</v>
      </c>
      <c r="B38" s="168">
        <v>11</v>
      </c>
      <c r="C38" s="167" t="s">
        <v>62</v>
      </c>
      <c r="D38" s="187"/>
      <c r="E38" s="178">
        <v>11.4</v>
      </c>
      <c r="F38" s="182">
        <v>0.8</v>
      </c>
      <c r="G38" s="184">
        <f t="shared" si="27"/>
        <v>10.6</v>
      </c>
      <c r="H38" s="261">
        <f t="shared" si="21"/>
        <v>2</v>
      </c>
      <c r="I38" s="189">
        <v>12.5</v>
      </c>
      <c r="J38" s="180">
        <v>1.3</v>
      </c>
      <c r="K38" s="184">
        <f t="shared" si="28"/>
        <v>11.2</v>
      </c>
      <c r="L38" s="263">
        <f t="shared" si="22"/>
        <v>2</v>
      </c>
      <c r="M38" s="178">
        <v>12</v>
      </c>
      <c r="N38" s="180">
        <v>1.2</v>
      </c>
      <c r="O38" s="184">
        <f t="shared" si="29"/>
        <v>10.8</v>
      </c>
      <c r="P38" s="263">
        <f t="shared" si="23"/>
        <v>2</v>
      </c>
      <c r="Q38" s="178">
        <v>13</v>
      </c>
      <c r="R38" s="180">
        <v>1.9</v>
      </c>
      <c r="S38" s="172">
        <f t="shared" si="30"/>
        <v>11.1</v>
      </c>
      <c r="T38" s="231">
        <f t="shared" si="24"/>
        <v>3</v>
      </c>
      <c r="U38" s="207">
        <f t="shared" si="25"/>
        <v>43.699999999999996</v>
      </c>
      <c r="V38" s="261">
        <f t="shared" si="26"/>
        <v>2</v>
      </c>
      <c r="X38" s="25">
        <v>4</v>
      </c>
      <c r="Y38" s="25">
        <f t="shared" si="31"/>
        <v>10.3</v>
      </c>
      <c r="Z38" s="25">
        <f t="shared" si="32"/>
        <v>3</v>
      </c>
      <c r="AA38" s="25">
        <f t="shared" si="33"/>
        <v>10.8</v>
      </c>
      <c r="AB38" s="25">
        <f t="shared" si="34"/>
        <v>4</v>
      </c>
      <c r="AC38" s="25">
        <f t="shared" si="35"/>
        <v>9.6</v>
      </c>
      <c r="AD38" s="25">
        <f t="shared" si="36"/>
        <v>4</v>
      </c>
      <c r="AE38" s="25">
        <f t="shared" si="37"/>
        <v>11</v>
      </c>
      <c r="AF38" s="25">
        <f t="shared" si="38"/>
        <v>4</v>
      </c>
      <c r="AG38" s="25">
        <f t="shared" si="39"/>
        <v>42.099999999999994</v>
      </c>
      <c r="AH38" s="25">
        <f t="shared" si="40"/>
        <v>4</v>
      </c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IJ38" s="27"/>
      <c r="IK38" s="27"/>
      <c r="IL38" s="27"/>
      <c r="IM38" s="27"/>
    </row>
    <row r="39" spans="1:247" ht="16.5">
      <c r="A39" s="167">
        <v>164</v>
      </c>
      <c r="B39" s="168">
        <v>11</v>
      </c>
      <c r="C39" s="167" t="s">
        <v>63</v>
      </c>
      <c r="D39" s="187"/>
      <c r="E39" s="179">
        <v>11.4</v>
      </c>
      <c r="F39" s="180">
        <v>1.2</v>
      </c>
      <c r="G39" s="184">
        <f t="shared" si="27"/>
        <v>10.200000000000001</v>
      </c>
      <c r="H39" s="173">
        <f t="shared" si="21"/>
        <v>4</v>
      </c>
      <c r="I39" s="189">
        <v>12.5</v>
      </c>
      <c r="J39" s="180">
        <v>1.7</v>
      </c>
      <c r="K39" s="184">
        <f t="shared" si="28"/>
        <v>10.8</v>
      </c>
      <c r="L39" s="173">
        <f t="shared" si="22"/>
        <v>4</v>
      </c>
      <c r="M39" s="178">
        <v>11.5</v>
      </c>
      <c r="N39" s="180">
        <v>1.9</v>
      </c>
      <c r="O39" s="184">
        <f t="shared" si="29"/>
        <v>9.6</v>
      </c>
      <c r="P39" s="173">
        <f t="shared" si="23"/>
        <v>4</v>
      </c>
      <c r="Q39" s="178">
        <v>13</v>
      </c>
      <c r="R39" s="180">
        <v>2.1</v>
      </c>
      <c r="S39" s="172">
        <f t="shared" si="30"/>
        <v>10.9</v>
      </c>
      <c r="T39" s="173">
        <f t="shared" si="24"/>
        <v>5</v>
      </c>
      <c r="U39" s="207">
        <f t="shared" si="25"/>
        <v>41.5</v>
      </c>
      <c r="V39" s="173">
        <f t="shared" si="26"/>
        <v>5</v>
      </c>
      <c r="X39" s="25">
        <v>5</v>
      </c>
      <c r="Y39" s="25">
        <f t="shared" si="31"/>
        <v>10.200000000000001</v>
      </c>
      <c r="Z39" s="25">
        <f t="shared" si="32"/>
        <v>4</v>
      </c>
      <c r="AA39" s="25">
        <f t="shared" si="33"/>
        <v>10.7</v>
      </c>
      <c r="AB39" s="25">
        <f t="shared" si="34"/>
        <v>5</v>
      </c>
      <c r="AC39" s="25">
        <f t="shared" si="35"/>
        <v>9.6</v>
      </c>
      <c r="AD39" s="25">
        <f t="shared" si="36"/>
        <v>4</v>
      </c>
      <c r="AE39" s="25">
        <f t="shared" si="37"/>
        <v>10.9</v>
      </c>
      <c r="AF39" s="25">
        <f t="shared" si="38"/>
        <v>5</v>
      </c>
      <c r="AG39" s="25">
        <f t="shared" si="39"/>
        <v>41.5</v>
      </c>
      <c r="AH39" s="25">
        <f t="shared" si="40"/>
        <v>5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IJ39" s="27"/>
      <c r="IK39" s="27"/>
      <c r="IL39" s="27"/>
      <c r="IM39" s="27"/>
    </row>
    <row r="40" spans="1:247" ht="16.5">
      <c r="A40" s="167">
        <v>165</v>
      </c>
      <c r="B40" s="168">
        <v>11</v>
      </c>
      <c r="C40" s="148" t="s">
        <v>64</v>
      </c>
      <c r="D40" s="187"/>
      <c r="E40" s="178">
        <v>11.4</v>
      </c>
      <c r="F40" s="182">
        <v>0.7</v>
      </c>
      <c r="G40" s="184">
        <f t="shared" si="27"/>
        <v>10.700000000000001</v>
      </c>
      <c r="H40" s="228">
        <f t="shared" si="21"/>
        <v>1</v>
      </c>
      <c r="I40" s="189">
        <v>12.5</v>
      </c>
      <c r="J40" s="180">
        <v>1.8</v>
      </c>
      <c r="K40" s="184">
        <f t="shared" si="28"/>
        <v>10.7</v>
      </c>
      <c r="L40" s="173">
        <f t="shared" si="22"/>
        <v>5</v>
      </c>
      <c r="M40" s="178">
        <v>12</v>
      </c>
      <c r="N40" s="180">
        <v>2.1</v>
      </c>
      <c r="O40" s="184">
        <f t="shared" si="29"/>
        <v>9.9</v>
      </c>
      <c r="P40" s="231">
        <f t="shared" si="23"/>
        <v>3</v>
      </c>
      <c r="Q40" s="178">
        <v>13</v>
      </c>
      <c r="R40" s="180">
        <v>2</v>
      </c>
      <c r="S40" s="172">
        <f t="shared" si="30"/>
        <v>11</v>
      </c>
      <c r="T40" s="173">
        <f t="shared" si="24"/>
        <v>4</v>
      </c>
      <c r="U40" s="207">
        <f t="shared" si="25"/>
        <v>42.3</v>
      </c>
      <c r="V40" s="231">
        <f t="shared" si="26"/>
        <v>3</v>
      </c>
      <c r="X40" s="25">
        <v>6</v>
      </c>
      <c r="Y40" s="25">
        <f t="shared" si="31"/>
        <v>10.200000000000001</v>
      </c>
      <c r="Z40" s="25">
        <f t="shared" si="32"/>
        <v>4</v>
      </c>
      <c r="AA40" s="25">
        <f t="shared" si="33"/>
        <v>10.6</v>
      </c>
      <c r="AB40" s="25">
        <f t="shared" si="34"/>
        <v>6</v>
      </c>
      <c r="AC40" s="25">
        <f t="shared" si="35"/>
        <v>8.5</v>
      </c>
      <c r="AD40" s="25">
        <f t="shared" si="36"/>
        <v>5</v>
      </c>
      <c r="AE40" s="25">
        <f t="shared" si="37"/>
        <v>10.2</v>
      </c>
      <c r="AF40" s="25">
        <f t="shared" si="38"/>
        <v>6</v>
      </c>
      <c r="AG40" s="25">
        <f t="shared" si="39"/>
        <v>39.5</v>
      </c>
      <c r="AH40" s="25">
        <f t="shared" si="40"/>
        <v>6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IJ40" s="27"/>
      <c r="IK40" s="27"/>
      <c r="IL40" s="27"/>
      <c r="IM40" s="27"/>
    </row>
    <row r="41" spans="1:247" ht="16.5">
      <c r="A41" s="167">
        <v>166</v>
      </c>
      <c r="B41" s="168">
        <v>11</v>
      </c>
      <c r="C41" s="167" t="s">
        <v>65</v>
      </c>
      <c r="D41" s="187"/>
      <c r="E41" s="179">
        <v>11.4</v>
      </c>
      <c r="F41" s="180">
        <v>1.7</v>
      </c>
      <c r="G41" s="184">
        <f t="shared" si="27"/>
        <v>9.700000000000001</v>
      </c>
      <c r="H41" s="176">
        <f t="shared" si="21"/>
        <v>5</v>
      </c>
      <c r="I41" s="189">
        <v>12</v>
      </c>
      <c r="J41" s="180">
        <v>3.7</v>
      </c>
      <c r="K41" s="184">
        <f t="shared" si="28"/>
        <v>8.3</v>
      </c>
      <c r="L41" s="173">
        <f t="shared" si="22"/>
        <v>7</v>
      </c>
      <c r="M41" s="178">
        <v>11</v>
      </c>
      <c r="N41" s="180">
        <v>3.2</v>
      </c>
      <c r="O41" s="184">
        <f t="shared" si="29"/>
        <v>7.8</v>
      </c>
      <c r="P41" s="173">
        <f t="shared" si="23"/>
        <v>6</v>
      </c>
      <c r="Q41" s="178">
        <v>12</v>
      </c>
      <c r="R41" s="180">
        <v>3.3</v>
      </c>
      <c r="S41" s="172">
        <f t="shared" si="30"/>
        <v>8.7</v>
      </c>
      <c r="T41" s="173">
        <f t="shared" si="24"/>
        <v>7</v>
      </c>
      <c r="U41" s="207">
        <f>G41+K41+O41+S41</f>
        <v>34.5</v>
      </c>
      <c r="V41" s="173">
        <f t="shared" si="26"/>
        <v>7</v>
      </c>
      <c r="X41" s="25">
        <v>7</v>
      </c>
      <c r="Y41" s="25">
        <f t="shared" si="31"/>
        <v>9.700000000000001</v>
      </c>
      <c r="Z41" s="25">
        <f t="shared" si="32"/>
        <v>5</v>
      </c>
      <c r="AA41" s="25">
        <f t="shared" si="33"/>
        <v>8.3</v>
      </c>
      <c r="AB41" s="25">
        <f t="shared" si="34"/>
        <v>7</v>
      </c>
      <c r="AC41" s="25">
        <f t="shared" si="35"/>
        <v>7.8</v>
      </c>
      <c r="AD41" s="25">
        <f t="shared" si="36"/>
        <v>6</v>
      </c>
      <c r="AE41" s="25">
        <f t="shared" si="37"/>
        <v>8.7</v>
      </c>
      <c r="AF41" s="25">
        <f t="shared" si="38"/>
        <v>7</v>
      </c>
      <c r="AG41" s="25">
        <f t="shared" si="39"/>
        <v>34.5</v>
      </c>
      <c r="AH41" s="25">
        <f t="shared" si="40"/>
        <v>7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IJ41" s="27"/>
      <c r="IK41" s="27"/>
      <c r="IL41" s="27"/>
      <c r="IM41" s="27"/>
    </row>
    <row r="42" spans="1:247" ht="3.75" customHeight="1">
      <c r="A42" s="107"/>
      <c r="B42" s="107"/>
      <c r="C42" s="107"/>
      <c r="D42" s="187"/>
      <c r="E42" s="178">
        <v>0</v>
      </c>
      <c r="F42" s="182">
        <v>0</v>
      </c>
      <c r="G42" s="184">
        <f aca="true" t="shared" si="41" ref="G36:G42">E42-F42</f>
        <v>0</v>
      </c>
      <c r="H42" s="176">
        <f t="shared" si="21"/>
        <v>6</v>
      </c>
      <c r="I42" s="189">
        <v>0</v>
      </c>
      <c r="J42" s="180">
        <v>0</v>
      </c>
      <c r="K42" s="184">
        <f t="shared" si="28"/>
        <v>0</v>
      </c>
      <c r="L42" s="173">
        <f t="shared" si="22"/>
        <v>8</v>
      </c>
      <c r="M42" s="178">
        <v>0</v>
      </c>
      <c r="N42" s="180">
        <v>0</v>
      </c>
      <c r="O42" s="184">
        <f aca="true" t="shared" si="42" ref="O36:O43">M42+N42</f>
        <v>0</v>
      </c>
      <c r="P42" s="173">
        <f t="shared" si="23"/>
        <v>7</v>
      </c>
      <c r="Q42" s="178">
        <v>0</v>
      </c>
      <c r="R42" s="180">
        <v>0</v>
      </c>
      <c r="S42" s="172">
        <f aca="true" t="shared" si="43" ref="S36:S43">Q42+R42</f>
        <v>0</v>
      </c>
      <c r="T42" s="173">
        <f t="shared" si="24"/>
        <v>8</v>
      </c>
      <c r="U42" s="207">
        <f>G42+K42+O42+S42</f>
        <v>0</v>
      </c>
      <c r="V42" s="173">
        <f t="shared" si="26"/>
        <v>8</v>
      </c>
      <c r="X42" s="25">
        <v>8</v>
      </c>
      <c r="Y42" s="25">
        <f t="shared" si="31"/>
        <v>0</v>
      </c>
      <c r="Z42" s="25">
        <f t="shared" si="32"/>
        <v>6</v>
      </c>
      <c r="AA42" s="25">
        <f t="shared" si="33"/>
        <v>0</v>
      </c>
      <c r="AB42" s="25">
        <f t="shared" si="34"/>
        <v>8</v>
      </c>
      <c r="AC42" s="25">
        <f t="shared" si="35"/>
        <v>0</v>
      </c>
      <c r="AD42" s="25">
        <f t="shared" si="36"/>
        <v>7</v>
      </c>
      <c r="AE42" s="25">
        <f t="shared" si="37"/>
        <v>0</v>
      </c>
      <c r="AF42" s="25">
        <f t="shared" si="38"/>
        <v>8</v>
      </c>
      <c r="AG42" s="25">
        <f t="shared" si="39"/>
        <v>0</v>
      </c>
      <c r="AH42" s="25">
        <f t="shared" si="40"/>
        <v>8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IJ42" s="27"/>
      <c r="IK42" s="27"/>
      <c r="IL42" s="27"/>
      <c r="IM42" s="27"/>
    </row>
    <row r="43" spans="1:247" ht="3.75" customHeight="1" hidden="1">
      <c r="A43" s="107"/>
      <c r="B43" s="107"/>
      <c r="C43" s="107"/>
      <c r="D43" s="206"/>
      <c r="E43" s="179">
        <v>0</v>
      </c>
      <c r="F43" s="180">
        <v>0</v>
      </c>
      <c r="G43" s="184">
        <f>E43-F43</f>
        <v>0</v>
      </c>
      <c r="H43" s="176">
        <f t="shared" si="21"/>
        <v>6</v>
      </c>
      <c r="I43" s="189">
        <v>0</v>
      </c>
      <c r="J43" s="180">
        <v>0</v>
      </c>
      <c r="K43" s="184">
        <f aca="true" t="shared" si="44" ref="K36:K43">I43+J43</f>
        <v>0</v>
      </c>
      <c r="L43" s="173">
        <f t="shared" si="22"/>
        <v>8</v>
      </c>
      <c r="M43" s="178">
        <v>0</v>
      </c>
      <c r="N43" s="180">
        <v>0</v>
      </c>
      <c r="O43" s="184">
        <f t="shared" si="42"/>
        <v>0</v>
      </c>
      <c r="P43" s="173">
        <f t="shared" si="23"/>
        <v>7</v>
      </c>
      <c r="Q43" s="178">
        <v>0</v>
      </c>
      <c r="R43" s="180">
        <v>0</v>
      </c>
      <c r="S43" s="172">
        <f t="shared" si="43"/>
        <v>0</v>
      </c>
      <c r="T43" s="173">
        <f t="shared" si="24"/>
        <v>8</v>
      </c>
      <c r="U43" s="207">
        <f>G43+K43+O43+S43</f>
        <v>0</v>
      </c>
      <c r="V43" s="173">
        <f t="shared" si="26"/>
        <v>8</v>
      </c>
      <c r="X43" s="25">
        <v>9</v>
      </c>
      <c r="Y43" s="25">
        <f t="shared" si="31"/>
        <v>0</v>
      </c>
      <c r="Z43" s="25">
        <f t="shared" si="32"/>
        <v>6</v>
      </c>
      <c r="AA43" s="25">
        <f t="shared" si="33"/>
        <v>0</v>
      </c>
      <c r="AB43" s="25">
        <f t="shared" si="34"/>
        <v>8</v>
      </c>
      <c r="AC43" s="25">
        <f t="shared" si="35"/>
        <v>0</v>
      </c>
      <c r="AD43" s="25">
        <f t="shared" si="36"/>
        <v>7</v>
      </c>
      <c r="AE43" s="25">
        <f t="shared" si="37"/>
        <v>0</v>
      </c>
      <c r="AF43" s="25">
        <f t="shared" si="38"/>
        <v>8</v>
      </c>
      <c r="AG43" s="25">
        <f t="shared" si="39"/>
        <v>0</v>
      </c>
      <c r="AH43" s="25">
        <f t="shared" si="40"/>
        <v>8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IJ43" s="27"/>
      <c r="IK43" s="27"/>
      <c r="IL43" s="27"/>
      <c r="IM43" s="27"/>
    </row>
    <row r="44" spans="1:247" ht="3.75" customHeight="1" hidden="1">
      <c r="A44" s="107"/>
      <c r="B44" s="107"/>
      <c r="C44" s="107"/>
      <c r="D44" s="206"/>
      <c r="E44" s="178">
        <v>0</v>
      </c>
      <c r="F44" s="182">
        <v>0</v>
      </c>
      <c r="G44" s="208">
        <f aca="true" t="shared" si="45" ref="G44:G61">E44+F44</f>
        <v>0</v>
      </c>
      <c r="H44" s="176">
        <f t="shared" si="21"/>
        <v>6</v>
      </c>
      <c r="I44" s="189">
        <v>0</v>
      </c>
      <c r="J44" s="180">
        <v>0</v>
      </c>
      <c r="K44" s="184">
        <f aca="true" t="shared" si="46" ref="K44:K61">I44+J44</f>
        <v>0</v>
      </c>
      <c r="L44" s="173">
        <f t="shared" si="22"/>
        <v>8</v>
      </c>
      <c r="M44" s="178">
        <v>0</v>
      </c>
      <c r="N44" s="180">
        <v>0</v>
      </c>
      <c r="O44" s="184">
        <f aca="true" t="shared" si="47" ref="O44:O50">M44+N44</f>
        <v>0</v>
      </c>
      <c r="P44" s="173">
        <f t="shared" si="23"/>
        <v>7</v>
      </c>
      <c r="Q44" s="178">
        <v>0</v>
      </c>
      <c r="R44" s="180">
        <v>0</v>
      </c>
      <c r="S44" s="172">
        <f aca="true" t="shared" si="48" ref="S44:S61">Q44+R44</f>
        <v>0</v>
      </c>
      <c r="T44" s="173">
        <f t="shared" si="24"/>
        <v>8</v>
      </c>
      <c r="U44" s="207">
        <f aca="true" t="shared" si="49" ref="U44:U61">G44+K44+O44+S44</f>
        <v>0</v>
      </c>
      <c r="V44" s="173">
        <f t="shared" si="26"/>
        <v>8</v>
      </c>
      <c r="X44" s="25">
        <v>10</v>
      </c>
      <c r="Y44" s="25">
        <f t="shared" si="31"/>
        <v>0</v>
      </c>
      <c r="Z44" s="25">
        <f t="shared" si="32"/>
        <v>6</v>
      </c>
      <c r="AA44" s="25">
        <f t="shared" si="33"/>
        <v>0</v>
      </c>
      <c r="AB44" s="25">
        <f t="shared" si="34"/>
        <v>8</v>
      </c>
      <c r="AC44" s="25">
        <f t="shared" si="35"/>
        <v>0</v>
      </c>
      <c r="AD44" s="25">
        <f t="shared" si="36"/>
        <v>7</v>
      </c>
      <c r="AE44" s="25">
        <f t="shared" si="37"/>
        <v>0</v>
      </c>
      <c r="AF44" s="25">
        <f t="shared" si="38"/>
        <v>8</v>
      </c>
      <c r="AG44" s="25">
        <f t="shared" si="39"/>
        <v>0</v>
      </c>
      <c r="AH44" s="25">
        <f t="shared" si="40"/>
        <v>8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IJ44" s="27"/>
      <c r="IK44" s="27"/>
      <c r="IL44" s="27"/>
      <c r="IM44" s="27"/>
    </row>
    <row r="45" spans="1:247" ht="3.75" customHeight="1" hidden="1">
      <c r="A45" s="107"/>
      <c r="B45" s="107"/>
      <c r="C45" s="107"/>
      <c r="D45" s="206"/>
      <c r="E45" s="179">
        <v>0</v>
      </c>
      <c r="F45" s="180">
        <v>0</v>
      </c>
      <c r="G45" s="208">
        <f t="shared" si="45"/>
        <v>0</v>
      </c>
      <c r="H45" s="176">
        <f t="shared" si="21"/>
        <v>6</v>
      </c>
      <c r="I45" s="189">
        <v>0</v>
      </c>
      <c r="J45" s="180">
        <v>0</v>
      </c>
      <c r="K45" s="184">
        <f t="shared" si="46"/>
        <v>0</v>
      </c>
      <c r="L45" s="173">
        <f t="shared" si="22"/>
        <v>8</v>
      </c>
      <c r="M45" s="178">
        <v>0</v>
      </c>
      <c r="N45" s="180">
        <v>0</v>
      </c>
      <c r="O45" s="184">
        <f t="shared" si="47"/>
        <v>0</v>
      </c>
      <c r="P45" s="173">
        <f t="shared" si="23"/>
        <v>7</v>
      </c>
      <c r="Q45" s="178">
        <v>0</v>
      </c>
      <c r="R45" s="180">
        <v>0</v>
      </c>
      <c r="S45" s="172">
        <f t="shared" si="48"/>
        <v>0</v>
      </c>
      <c r="T45" s="173">
        <f t="shared" si="24"/>
        <v>8</v>
      </c>
      <c r="U45" s="207">
        <f t="shared" si="49"/>
        <v>0</v>
      </c>
      <c r="V45" s="173">
        <f t="shared" si="26"/>
        <v>8</v>
      </c>
      <c r="X45" s="25">
        <v>11</v>
      </c>
      <c r="Y45" s="25">
        <f t="shared" si="31"/>
        <v>0</v>
      </c>
      <c r="Z45" s="25">
        <f t="shared" si="32"/>
        <v>6</v>
      </c>
      <c r="AA45" s="25">
        <f t="shared" si="33"/>
        <v>0</v>
      </c>
      <c r="AB45" s="25">
        <f t="shared" si="34"/>
        <v>8</v>
      </c>
      <c r="AC45" s="25">
        <f t="shared" si="35"/>
        <v>0</v>
      </c>
      <c r="AD45" s="25">
        <f t="shared" si="36"/>
        <v>7</v>
      </c>
      <c r="AE45" s="25">
        <f t="shared" si="37"/>
        <v>0</v>
      </c>
      <c r="AF45" s="25">
        <f t="shared" si="38"/>
        <v>8</v>
      </c>
      <c r="AG45" s="25">
        <f t="shared" si="39"/>
        <v>0</v>
      </c>
      <c r="AH45" s="25">
        <f t="shared" si="40"/>
        <v>8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IJ45" s="27"/>
      <c r="IK45" s="27"/>
      <c r="IL45" s="27"/>
      <c r="IM45" s="27"/>
    </row>
    <row r="46" spans="1:247" ht="3.75" customHeight="1" hidden="1">
      <c r="A46" s="107"/>
      <c r="B46" s="107"/>
      <c r="C46" s="107"/>
      <c r="D46" s="206"/>
      <c r="E46" s="178">
        <v>0</v>
      </c>
      <c r="F46" s="182">
        <v>0</v>
      </c>
      <c r="G46" s="208">
        <f t="shared" si="45"/>
        <v>0</v>
      </c>
      <c r="H46" s="176">
        <f t="shared" si="21"/>
        <v>6</v>
      </c>
      <c r="I46" s="189">
        <v>0</v>
      </c>
      <c r="J46" s="180">
        <v>0</v>
      </c>
      <c r="K46" s="184">
        <f t="shared" si="46"/>
        <v>0</v>
      </c>
      <c r="L46" s="173">
        <f t="shared" si="22"/>
        <v>8</v>
      </c>
      <c r="M46" s="178">
        <v>0</v>
      </c>
      <c r="N46" s="180">
        <v>0</v>
      </c>
      <c r="O46" s="184">
        <f t="shared" si="47"/>
        <v>0</v>
      </c>
      <c r="P46" s="173">
        <f t="shared" si="23"/>
        <v>7</v>
      </c>
      <c r="Q46" s="178">
        <v>0</v>
      </c>
      <c r="R46" s="180">
        <v>0</v>
      </c>
      <c r="S46" s="172">
        <f t="shared" si="48"/>
        <v>0</v>
      </c>
      <c r="T46" s="173">
        <f t="shared" si="24"/>
        <v>8</v>
      </c>
      <c r="U46" s="207">
        <f t="shared" si="49"/>
        <v>0</v>
      </c>
      <c r="V46" s="173">
        <f t="shared" si="26"/>
        <v>8</v>
      </c>
      <c r="X46" s="25">
        <v>12</v>
      </c>
      <c r="Y46" s="25">
        <f t="shared" si="31"/>
        <v>0</v>
      </c>
      <c r="Z46" s="25">
        <f t="shared" si="32"/>
        <v>6</v>
      </c>
      <c r="AA46" s="25">
        <f t="shared" si="33"/>
        <v>0</v>
      </c>
      <c r="AB46" s="25">
        <f t="shared" si="34"/>
        <v>8</v>
      </c>
      <c r="AC46" s="25">
        <f t="shared" si="35"/>
        <v>0</v>
      </c>
      <c r="AD46" s="25">
        <f t="shared" si="36"/>
        <v>7</v>
      </c>
      <c r="AE46" s="25">
        <f t="shared" si="37"/>
        <v>0</v>
      </c>
      <c r="AF46" s="25">
        <f t="shared" si="38"/>
        <v>8</v>
      </c>
      <c r="AG46" s="25">
        <f t="shared" si="39"/>
        <v>0</v>
      </c>
      <c r="AH46" s="25">
        <f t="shared" si="40"/>
        <v>8</v>
      </c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IJ46" s="27"/>
      <c r="IK46" s="27"/>
      <c r="IL46" s="27"/>
      <c r="IM46" s="27"/>
    </row>
    <row r="47" spans="1:247" ht="3.75" customHeight="1" hidden="1">
      <c r="A47" s="107"/>
      <c r="B47" s="107"/>
      <c r="C47" s="107"/>
      <c r="D47" s="187"/>
      <c r="E47" s="179">
        <v>0</v>
      </c>
      <c r="F47" s="180">
        <v>0</v>
      </c>
      <c r="G47" s="208">
        <f t="shared" si="45"/>
        <v>0</v>
      </c>
      <c r="H47" s="176">
        <f t="shared" si="21"/>
        <v>6</v>
      </c>
      <c r="I47" s="189">
        <v>0</v>
      </c>
      <c r="J47" s="180">
        <v>0</v>
      </c>
      <c r="K47" s="184">
        <f t="shared" si="46"/>
        <v>0</v>
      </c>
      <c r="L47" s="173">
        <f t="shared" si="22"/>
        <v>8</v>
      </c>
      <c r="M47" s="178">
        <v>0</v>
      </c>
      <c r="N47" s="180">
        <v>0</v>
      </c>
      <c r="O47" s="184">
        <f t="shared" si="47"/>
        <v>0</v>
      </c>
      <c r="P47" s="173">
        <f t="shared" si="23"/>
        <v>7</v>
      </c>
      <c r="Q47" s="178">
        <v>0</v>
      </c>
      <c r="R47" s="180">
        <v>0</v>
      </c>
      <c r="S47" s="172">
        <f t="shared" si="48"/>
        <v>0</v>
      </c>
      <c r="T47" s="173">
        <f t="shared" si="24"/>
        <v>8</v>
      </c>
      <c r="U47" s="207">
        <f t="shared" si="49"/>
        <v>0</v>
      </c>
      <c r="V47" s="173">
        <f t="shared" si="26"/>
        <v>8</v>
      </c>
      <c r="X47" s="25">
        <v>13</v>
      </c>
      <c r="Y47" s="25">
        <f t="shared" si="31"/>
        <v>0</v>
      </c>
      <c r="Z47" s="25">
        <f t="shared" si="32"/>
        <v>6</v>
      </c>
      <c r="AA47" s="25">
        <f t="shared" si="33"/>
        <v>0</v>
      </c>
      <c r="AB47" s="25">
        <f t="shared" si="34"/>
        <v>8</v>
      </c>
      <c r="AC47" s="25">
        <f t="shared" si="35"/>
        <v>0</v>
      </c>
      <c r="AD47" s="25">
        <f t="shared" si="36"/>
        <v>7</v>
      </c>
      <c r="AE47" s="25">
        <f t="shared" si="37"/>
        <v>0</v>
      </c>
      <c r="AF47" s="25">
        <f t="shared" si="38"/>
        <v>8</v>
      </c>
      <c r="AG47" s="25">
        <f t="shared" si="39"/>
        <v>0</v>
      </c>
      <c r="AH47" s="25">
        <f t="shared" si="40"/>
        <v>8</v>
      </c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IJ47" s="27"/>
      <c r="IK47" s="27"/>
      <c r="IL47" s="27"/>
      <c r="IM47" s="27"/>
    </row>
    <row r="48" spans="1:247" ht="3.75" customHeight="1" hidden="1">
      <c r="A48" s="107"/>
      <c r="B48" s="107"/>
      <c r="C48" s="107"/>
      <c r="D48" s="187"/>
      <c r="E48" s="178">
        <v>0</v>
      </c>
      <c r="F48" s="182">
        <v>0</v>
      </c>
      <c r="G48" s="208">
        <f t="shared" si="45"/>
        <v>0</v>
      </c>
      <c r="H48" s="176">
        <f t="shared" si="21"/>
        <v>6</v>
      </c>
      <c r="I48" s="189">
        <v>0</v>
      </c>
      <c r="J48" s="180">
        <v>0</v>
      </c>
      <c r="K48" s="184">
        <f t="shared" si="46"/>
        <v>0</v>
      </c>
      <c r="L48" s="173">
        <f t="shared" si="22"/>
        <v>8</v>
      </c>
      <c r="M48" s="178">
        <v>0</v>
      </c>
      <c r="N48" s="180">
        <v>0</v>
      </c>
      <c r="O48" s="184">
        <f t="shared" si="47"/>
        <v>0</v>
      </c>
      <c r="P48" s="173">
        <f t="shared" si="23"/>
        <v>7</v>
      </c>
      <c r="Q48" s="178">
        <v>0</v>
      </c>
      <c r="R48" s="180">
        <v>0</v>
      </c>
      <c r="S48" s="172">
        <f t="shared" si="48"/>
        <v>0</v>
      </c>
      <c r="T48" s="173">
        <f t="shared" si="24"/>
        <v>8</v>
      </c>
      <c r="U48" s="207">
        <f t="shared" si="49"/>
        <v>0</v>
      </c>
      <c r="V48" s="173">
        <f t="shared" si="26"/>
        <v>8</v>
      </c>
      <c r="X48" s="25">
        <v>14</v>
      </c>
      <c r="Y48" s="25">
        <f t="shared" si="31"/>
        <v>0</v>
      </c>
      <c r="Z48" s="25">
        <f t="shared" si="32"/>
        <v>6</v>
      </c>
      <c r="AA48" s="25">
        <f t="shared" si="33"/>
        <v>0</v>
      </c>
      <c r="AB48" s="25">
        <f t="shared" si="34"/>
        <v>8</v>
      </c>
      <c r="AC48" s="25">
        <f t="shared" si="35"/>
        <v>0</v>
      </c>
      <c r="AD48" s="25">
        <f t="shared" si="36"/>
        <v>7</v>
      </c>
      <c r="AE48" s="25">
        <f t="shared" si="37"/>
        <v>0</v>
      </c>
      <c r="AF48" s="25">
        <f t="shared" si="38"/>
        <v>8</v>
      </c>
      <c r="AG48" s="25">
        <f t="shared" si="39"/>
        <v>0</v>
      </c>
      <c r="AH48" s="25">
        <f t="shared" si="40"/>
        <v>8</v>
      </c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IJ48" s="27"/>
      <c r="IK48" s="27"/>
      <c r="IL48" s="27"/>
      <c r="IM48" s="27"/>
    </row>
    <row r="49" spans="1:247" ht="3.75" customHeight="1" hidden="1">
      <c r="A49" s="107"/>
      <c r="B49" s="107"/>
      <c r="C49" s="107"/>
      <c r="D49" s="187"/>
      <c r="E49" s="179">
        <v>0</v>
      </c>
      <c r="F49" s="180">
        <v>0</v>
      </c>
      <c r="G49" s="208">
        <f t="shared" si="45"/>
        <v>0</v>
      </c>
      <c r="H49" s="176">
        <f t="shared" si="21"/>
        <v>6</v>
      </c>
      <c r="I49" s="189">
        <v>0</v>
      </c>
      <c r="J49" s="180">
        <v>0</v>
      </c>
      <c r="K49" s="184">
        <f t="shared" si="46"/>
        <v>0</v>
      </c>
      <c r="L49" s="173">
        <f t="shared" si="22"/>
        <v>8</v>
      </c>
      <c r="M49" s="178">
        <v>0</v>
      </c>
      <c r="N49" s="180">
        <v>0</v>
      </c>
      <c r="O49" s="184">
        <f t="shared" si="47"/>
        <v>0</v>
      </c>
      <c r="P49" s="173">
        <f t="shared" si="23"/>
        <v>7</v>
      </c>
      <c r="Q49" s="178">
        <v>0</v>
      </c>
      <c r="R49" s="180">
        <v>0</v>
      </c>
      <c r="S49" s="172">
        <f t="shared" si="48"/>
        <v>0</v>
      </c>
      <c r="T49" s="173">
        <f t="shared" si="24"/>
        <v>8</v>
      </c>
      <c r="U49" s="207">
        <f t="shared" si="49"/>
        <v>0</v>
      </c>
      <c r="V49" s="173">
        <f t="shared" si="26"/>
        <v>8</v>
      </c>
      <c r="X49" s="25">
        <v>15</v>
      </c>
      <c r="Y49" s="25">
        <f t="shared" si="31"/>
        <v>0</v>
      </c>
      <c r="Z49" s="25">
        <f t="shared" si="32"/>
        <v>6</v>
      </c>
      <c r="AA49" s="25">
        <f t="shared" si="33"/>
        <v>0</v>
      </c>
      <c r="AB49" s="25">
        <f t="shared" si="34"/>
        <v>8</v>
      </c>
      <c r="AC49" s="25">
        <f t="shared" si="35"/>
        <v>0</v>
      </c>
      <c r="AD49" s="25">
        <f t="shared" si="36"/>
        <v>7</v>
      </c>
      <c r="AE49" s="25">
        <f t="shared" si="37"/>
        <v>0</v>
      </c>
      <c r="AF49" s="25">
        <f t="shared" si="38"/>
        <v>8</v>
      </c>
      <c r="AG49" s="25">
        <f t="shared" si="39"/>
        <v>0</v>
      </c>
      <c r="AH49" s="25">
        <f t="shared" si="40"/>
        <v>8</v>
      </c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IJ49" s="27"/>
      <c r="IK49" s="27"/>
      <c r="IL49" s="27"/>
      <c r="IM49" s="27"/>
    </row>
    <row r="50" spans="1:247" ht="3" customHeight="1" hidden="1">
      <c r="A50" s="107"/>
      <c r="B50" s="107"/>
      <c r="C50" s="107"/>
      <c r="D50" s="209"/>
      <c r="E50" s="178">
        <v>0</v>
      </c>
      <c r="F50" s="182">
        <v>0</v>
      </c>
      <c r="G50" s="208">
        <f t="shared" si="45"/>
        <v>0</v>
      </c>
      <c r="H50" s="176">
        <f t="shared" si="21"/>
        <v>6</v>
      </c>
      <c r="I50" s="189">
        <v>0</v>
      </c>
      <c r="J50" s="180">
        <v>0</v>
      </c>
      <c r="K50" s="184">
        <f t="shared" si="46"/>
        <v>0</v>
      </c>
      <c r="L50" s="173">
        <f t="shared" si="22"/>
        <v>8</v>
      </c>
      <c r="M50" s="178">
        <v>0</v>
      </c>
      <c r="N50" s="180">
        <v>0</v>
      </c>
      <c r="O50" s="184">
        <f t="shared" si="47"/>
        <v>0</v>
      </c>
      <c r="P50" s="173">
        <f t="shared" si="23"/>
        <v>7</v>
      </c>
      <c r="Q50" s="178">
        <v>0</v>
      </c>
      <c r="R50" s="180">
        <v>0</v>
      </c>
      <c r="S50" s="172">
        <f t="shared" si="48"/>
        <v>0</v>
      </c>
      <c r="T50" s="173">
        <f t="shared" si="24"/>
        <v>8</v>
      </c>
      <c r="U50" s="207">
        <f t="shared" si="49"/>
        <v>0</v>
      </c>
      <c r="V50" s="173">
        <f t="shared" si="26"/>
        <v>8</v>
      </c>
      <c r="X50" s="25">
        <v>16</v>
      </c>
      <c r="Y50" s="25">
        <f t="shared" si="31"/>
        <v>0</v>
      </c>
      <c r="Z50" s="25">
        <f t="shared" si="32"/>
        <v>6</v>
      </c>
      <c r="AA50" s="25">
        <f t="shared" si="33"/>
        <v>0</v>
      </c>
      <c r="AB50" s="25">
        <f t="shared" si="34"/>
        <v>8</v>
      </c>
      <c r="AC50" s="25">
        <f t="shared" si="35"/>
        <v>0</v>
      </c>
      <c r="AD50" s="25">
        <f t="shared" si="36"/>
        <v>7</v>
      </c>
      <c r="AE50" s="25">
        <f t="shared" si="37"/>
        <v>0</v>
      </c>
      <c r="AF50" s="25">
        <f t="shared" si="38"/>
        <v>8</v>
      </c>
      <c r="AG50" s="25">
        <f t="shared" si="39"/>
        <v>0</v>
      </c>
      <c r="AH50" s="25">
        <f t="shared" si="40"/>
        <v>8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IJ50" s="27"/>
      <c r="IK50" s="27"/>
      <c r="IL50" s="27"/>
      <c r="IM50" s="27"/>
    </row>
    <row r="51" spans="1:247" ht="3" customHeight="1" hidden="1">
      <c r="A51" s="107"/>
      <c r="B51" s="107"/>
      <c r="C51" s="107"/>
      <c r="D51" s="209"/>
      <c r="E51" s="179">
        <v>0</v>
      </c>
      <c r="F51" s="180">
        <v>0</v>
      </c>
      <c r="G51" s="208">
        <f t="shared" si="45"/>
        <v>0</v>
      </c>
      <c r="H51" s="176">
        <f t="shared" si="21"/>
        <v>6</v>
      </c>
      <c r="I51" s="189">
        <v>0</v>
      </c>
      <c r="J51" s="180">
        <v>0</v>
      </c>
      <c r="K51" s="184">
        <f t="shared" si="46"/>
        <v>0</v>
      </c>
      <c r="L51" s="173">
        <f t="shared" si="22"/>
        <v>8</v>
      </c>
      <c r="M51" s="178">
        <v>0</v>
      </c>
      <c r="N51" s="180">
        <v>0</v>
      </c>
      <c r="O51" s="184">
        <f>M51+N51</f>
        <v>0</v>
      </c>
      <c r="P51" s="173">
        <f t="shared" si="23"/>
        <v>7</v>
      </c>
      <c r="Q51" s="178">
        <v>0</v>
      </c>
      <c r="R51" s="180">
        <v>0</v>
      </c>
      <c r="S51" s="172">
        <f t="shared" si="48"/>
        <v>0</v>
      </c>
      <c r="T51" s="173">
        <f t="shared" si="24"/>
        <v>8</v>
      </c>
      <c r="U51" s="207">
        <f t="shared" si="49"/>
        <v>0</v>
      </c>
      <c r="V51" s="173">
        <f t="shared" si="26"/>
        <v>8</v>
      </c>
      <c r="X51" s="25">
        <v>17</v>
      </c>
      <c r="Y51" s="25">
        <f t="shared" si="31"/>
        <v>0</v>
      </c>
      <c r="Z51" s="25">
        <f t="shared" si="32"/>
        <v>6</v>
      </c>
      <c r="AA51" s="25">
        <f t="shared" si="33"/>
        <v>0</v>
      </c>
      <c r="AB51" s="25">
        <f t="shared" si="34"/>
        <v>8</v>
      </c>
      <c r="AC51" s="25">
        <f t="shared" si="35"/>
        <v>0</v>
      </c>
      <c r="AD51" s="25">
        <f t="shared" si="36"/>
        <v>7</v>
      </c>
      <c r="AE51" s="25">
        <f t="shared" si="37"/>
        <v>0</v>
      </c>
      <c r="AF51" s="25">
        <f t="shared" si="38"/>
        <v>8</v>
      </c>
      <c r="AG51" s="25">
        <f t="shared" si="39"/>
        <v>0</v>
      </c>
      <c r="AH51" s="25">
        <f t="shared" si="40"/>
        <v>8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IJ51" s="27"/>
      <c r="IK51" s="27"/>
      <c r="IL51" s="27"/>
      <c r="IM51" s="27"/>
    </row>
    <row r="52" spans="1:247" ht="3" customHeight="1" hidden="1">
      <c r="A52" s="107"/>
      <c r="B52" s="107"/>
      <c r="C52" s="107"/>
      <c r="D52" s="209"/>
      <c r="E52" s="178">
        <v>0</v>
      </c>
      <c r="F52" s="182">
        <v>0</v>
      </c>
      <c r="G52" s="208">
        <f t="shared" si="45"/>
        <v>0</v>
      </c>
      <c r="H52" s="176">
        <f t="shared" si="21"/>
        <v>6</v>
      </c>
      <c r="I52" s="189">
        <v>0</v>
      </c>
      <c r="J52" s="180">
        <v>0</v>
      </c>
      <c r="K52" s="184">
        <f t="shared" si="46"/>
        <v>0</v>
      </c>
      <c r="L52" s="173">
        <f t="shared" si="22"/>
        <v>8</v>
      </c>
      <c r="M52" s="178">
        <v>0</v>
      </c>
      <c r="N52" s="180">
        <v>0</v>
      </c>
      <c r="O52" s="184">
        <f aca="true" t="shared" si="50" ref="O52:O61">M52+N52</f>
        <v>0</v>
      </c>
      <c r="P52" s="173">
        <f t="shared" si="23"/>
        <v>7</v>
      </c>
      <c r="Q52" s="178">
        <v>0</v>
      </c>
      <c r="R52" s="180">
        <v>0</v>
      </c>
      <c r="S52" s="172">
        <f t="shared" si="48"/>
        <v>0</v>
      </c>
      <c r="T52" s="173">
        <f t="shared" si="24"/>
        <v>8</v>
      </c>
      <c r="U52" s="207">
        <f t="shared" si="49"/>
        <v>0</v>
      </c>
      <c r="V52" s="173">
        <f t="shared" si="26"/>
        <v>8</v>
      </c>
      <c r="X52" s="25">
        <v>18</v>
      </c>
      <c r="Y52" s="25">
        <f t="shared" si="31"/>
        <v>0</v>
      </c>
      <c r="Z52" s="25">
        <f t="shared" si="32"/>
        <v>6</v>
      </c>
      <c r="AA52" s="25">
        <f t="shared" si="33"/>
        <v>0</v>
      </c>
      <c r="AB52" s="25">
        <f t="shared" si="34"/>
        <v>8</v>
      </c>
      <c r="AC52" s="25">
        <f t="shared" si="35"/>
        <v>0</v>
      </c>
      <c r="AD52" s="25">
        <f t="shared" si="36"/>
        <v>7</v>
      </c>
      <c r="AE52" s="25">
        <f t="shared" si="37"/>
        <v>0</v>
      </c>
      <c r="AF52" s="25">
        <f t="shared" si="38"/>
        <v>8</v>
      </c>
      <c r="AG52" s="25">
        <f t="shared" si="39"/>
        <v>0</v>
      </c>
      <c r="AH52" s="25">
        <f t="shared" si="40"/>
        <v>8</v>
      </c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IJ52" s="27"/>
      <c r="IK52" s="27"/>
      <c r="IL52" s="27"/>
      <c r="IM52" s="27"/>
    </row>
    <row r="53" spans="1:247" ht="3" customHeight="1" hidden="1">
      <c r="A53" s="107"/>
      <c r="B53" s="107"/>
      <c r="C53" s="107"/>
      <c r="D53" s="209"/>
      <c r="E53" s="179">
        <v>0</v>
      </c>
      <c r="F53" s="180">
        <v>0</v>
      </c>
      <c r="G53" s="208">
        <f t="shared" si="45"/>
        <v>0</v>
      </c>
      <c r="H53" s="176">
        <f t="shared" si="21"/>
        <v>6</v>
      </c>
      <c r="I53" s="189">
        <v>0</v>
      </c>
      <c r="J53" s="180">
        <v>0</v>
      </c>
      <c r="K53" s="184">
        <f t="shared" si="46"/>
        <v>0</v>
      </c>
      <c r="L53" s="173">
        <f t="shared" si="22"/>
        <v>8</v>
      </c>
      <c r="M53" s="178">
        <v>0</v>
      </c>
      <c r="N53" s="180">
        <v>0</v>
      </c>
      <c r="O53" s="184">
        <f t="shared" si="50"/>
        <v>0</v>
      </c>
      <c r="P53" s="173">
        <f t="shared" si="23"/>
        <v>7</v>
      </c>
      <c r="Q53" s="178">
        <v>0</v>
      </c>
      <c r="R53" s="180">
        <v>0</v>
      </c>
      <c r="S53" s="172">
        <f t="shared" si="48"/>
        <v>0</v>
      </c>
      <c r="T53" s="173">
        <f t="shared" si="24"/>
        <v>8</v>
      </c>
      <c r="U53" s="207">
        <f t="shared" si="49"/>
        <v>0</v>
      </c>
      <c r="V53" s="173">
        <f t="shared" si="26"/>
        <v>8</v>
      </c>
      <c r="X53" s="25">
        <v>19</v>
      </c>
      <c r="Y53" s="25">
        <f t="shared" si="31"/>
        <v>0</v>
      </c>
      <c r="Z53" s="25">
        <f t="shared" si="32"/>
        <v>6</v>
      </c>
      <c r="AA53" s="25">
        <f t="shared" si="33"/>
        <v>0</v>
      </c>
      <c r="AB53" s="25">
        <f t="shared" si="34"/>
        <v>8</v>
      </c>
      <c r="AC53" s="25">
        <f t="shared" si="35"/>
        <v>0</v>
      </c>
      <c r="AD53" s="25">
        <f t="shared" si="36"/>
        <v>7</v>
      </c>
      <c r="AE53" s="25">
        <f t="shared" si="37"/>
        <v>0</v>
      </c>
      <c r="AF53" s="25">
        <f t="shared" si="38"/>
        <v>8</v>
      </c>
      <c r="AG53" s="25">
        <f t="shared" si="39"/>
        <v>0</v>
      </c>
      <c r="AH53" s="25">
        <f t="shared" si="40"/>
        <v>8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IJ53" s="27"/>
      <c r="IK53" s="27"/>
      <c r="IL53" s="27"/>
      <c r="IM53" s="27"/>
    </row>
    <row r="54" spans="1:247" ht="3" customHeight="1" hidden="1">
      <c r="A54" s="107"/>
      <c r="B54" s="107"/>
      <c r="C54" s="107"/>
      <c r="D54" s="187"/>
      <c r="E54" s="178">
        <v>0</v>
      </c>
      <c r="F54" s="182">
        <v>0</v>
      </c>
      <c r="G54" s="208">
        <f t="shared" si="45"/>
        <v>0</v>
      </c>
      <c r="H54" s="176">
        <f t="shared" si="21"/>
        <v>6</v>
      </c>
      <c r="I54" s="189">
        <v>0</v>
      </c>
      <c r="J54" s="180">
        <v>0</v>
      </c>
      <c r="K54" s="184">
        <f t="shared" si="46"/>
        <v>0</v>
      </c>
      <c r="L54" s="173">
        <f t="shared" si="22"/>
        <v>8</v>
      </c>
      <c r="M54" s="178">
        <v>0</v>
      </c>
      <c r="N54" s="180">
        <v>0</v>
      </c>
      <c r="O54" s="184">
        <f t="shared" si="50"/>
        <v>0</v>
      </c>
      <c r="P54" s="173">
        <f t="shared" si="23"/>
        <v>7</v>
      </c>
      <c r="Q54" s="178">
        <v>0</v>
      </c>
      <c r="R54" s="180">
        <v>0</v>
      </c>
      <c r="S54" s="172">
        <f t="shared" si="48"/>
        <v>0</v>
      </c>
      <c r="T54" s="173">
        <f t="shared" si="24"/>
        <v>8</v>
      </c>
      <c r="U54" s="207">
        <f t="shared" si="49"/>
        <v>0</v>
      </c>
      <c r="V54" s="173">
        <f t="shared" si="26"/>
        <v>8</v>
      </c>
      <c r="X54" s="25">
        <v>20</v>
      </c>
      <c r="Y54" s="25">
        <f t="shared" si="31"/>
        <v>0</v>
      </c>
      <c r="Z54" s="25">
        <f t="shared" si="32"/>
        <v>6</v>
      </c>
      <c r="AA54" s="25">
        <f t="shared" si="33"/>
        <v>0</v>
      </c>
      <c r="AB54" s="25">
        <f t="shared" si="34"/>
        <v>8</v>
      </c>
      <c r="AC54" s="25">
        <f t="shared" si="35"/>
        <v>0</v>
      </c>
      <c r="AD54" s="25">
        <f t="shared" si="36"/>
        <v>7</v>
      </c>
      <c r="AE54" s="25">
        <f t="shared" si="37"/>
        <v>0</v>
      </c>
      <c r="AF54" s="25">
        <f t="shared" si="38"/>
        <v>8</v>
      </c>
      <c r="AG54" s="25">
        <f t="shared" si="39"/>
        <v>0</v>
      </c>
      <c r="AH54" s="25">
        <f t="shared" si="40"/>
        <v>8</v>
      </c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IJ54" s="27"/>
      <c r="IK54" s="27"/>
      <c r="IL54" s="27"/>
      <c r="IM54" s="27"/>
    </row>
    <row r="55" spans="1:247" ht="3" customHeight="1" hidden="1">
      <c r="A55" s="107"/>
      <c r="B55" s="107"/>
      <c r="C55" s="107"/>
      <c r="D55" s="187"/>
      <c r="E55" s="179">
        <v>0</v>
      </c>
      <c r="F55" s="180">
        <v>0</v>
      </c>
      <c r="G55" s="208">
        <f t="shared" si="45"/>
        <v>0</v>
      </c>
      <c r="H55" s="176">
        <f t="shared" si="21"/>
        <v>6</v>
      </c>
      <c r="I55" s="189">
        <v>0</v>
      </c>
      <c r="J55" s="180">
        <v>0</v>
      </c>
      <c r="K55" s="184">
        <f t="shared" si="46"/>
        <v>0</v>
      </c>
      <c r="L55" s="173">
        <f t="shared" si="22"/>
        <v>8</v>
      </c>
      <c r="M55" s="178">
        <v>0</v>
      </c>
      <c r="N55" s="180">
        <v>0</v>
      </c>
      <c r="O55" s="184">
        <f t="shared" si="50"/>
        <v>0</v>
      </c>
      <c r="P55" s="173">
        <f t="shared" si="23"/>
        <v>7</v>
      </c>
      <c r="Q55" s="178">
        <v>0</v>
      </c>
      <c r="R55" s="180">
        <v>0</v>
      </c>
      <c r="S55" s="172">
        <f t="shared" si="48"/>
        <v>0</v>
      </c>
      <c r="T55" s="173">
        <f t="shared" si="24"/>
        <v>8</v>
      </c>
      <c r="U55" s="207">
        <f t="shared" si="49"/>
        <v>0</v>
      </c>
      <c r="V55" s="173">
        <f t="shared" si="26"/>
        <v>8</v>
      </c>
      <c r="X55" s="25">
        <v>21</v>
      </c>
      <c r="Y55" s="25">
        <f t="shared" si="31"/>
        <v>0</v>
      </c>
      <c r="Z55" s="25">
        <f t="shared" si="32"/>
        <v>6</v>
      </c>
      <c r="AA55" s="25">
        <f t="shared" si="33"/>
        <v>0</v>
      </c>
      <c r="AB55" s="25">
        <f t="shared" si="34"/>
        <v>8</v>
      </c>
      <c r="AC55" s="25">
        <f t="shared" si="35"/>
        <v>0</v>
      </c>
      <c r="AD55" s="25">
        <f t="shared" si="36"/>
        <v>7</v>
      </c>
      <c r="AE55" s="25">
        <f t="shared" si="37"/>
        <v>0</v>
      </c>
      <c r="AF55" s="25">
        <f t="shared" si="38"/>
        <v>8</v>
      </c>
      <c r="AG55" s="25">
        <f t="shared" si="39"/>
        <v>0</v>
      </c>
      <c r="AH55" s="25">
        <f t="shared" si="40"/>
        <v>8</v>
      </c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IJ55" s="27"/>
      <c r="IK55" s="27"/>
      <c r="IL55" s="27"/>
      <c r="IM55" s="27"/>
    </row>
    <row r="56" spans="1:247" ht="3" customHeight="1" hidden="1">
      <c r="A56" s="185"/>
      <c r="B56" s="186"/>
      <c r="C56" s="107"/>
      <c r="D56" s="187"/>
      <c r="E56" s="178">
        <v>0</v>
      </c>
      <c r="F56" s="182">
        <v>0</v>
      </c>
      <c r="G56" s="208">
        <f t="shared" si="45"/>
        <v>0</v>
      </c>
      <c r="H56" s="176">
        <f t="shared" si="21"/>
        <v>6</v>
      </c>
      <c r="I56" s="189">
        <v>0</v>
      </c>
      <c r="J56" s="180">
        <v>0</v>
      </c>
      <c r="K56" s="184">
        <f t="shared" si="46"/>
        <v>0</v>
      </c>
      <c r="L56" s="173">
        <f t="shared" si="22"/>
        <v>8</v>
      </c>
      <c r="M56" s="178">
        <v>0</v>
      </c>
      <c r="N56" s="180">
        <v>0</v>
      </c>
      <c r="O56" s="184">
        <f t="shared" si="50"/>
        <v>0</v>
      </c>
      <c r="P56" s="173">
        <f t="shared" si="23"/>
        <v>7</v>
      </c>
      <c r="Q56" s="178">
        <v>0</v>
      </c>
      <c r="R56" s="180">
        <v>0</v>
      </c>
      <c r="S56" s="172">
        <f t="shared" si="48"/>
        <v>0</v>
      </c>
      <c r="T56" s="173">
        <f t="shared" si="24"/>
        <v>8</v>
      </c>
      <c r="U56" s="207">
        <f t="shared" si="49"/>
        <v>0</v>
      </c>
      <c r="V56" s="173">
        <f t="shared" si="26"/>
        <v>8</v>
      </c>
      <c r="X56" s="25">
        <v>22</v>
      </c>
      <c r="Y56" s="25">
        <f t="shared" si="31"/>
        <v>0</v>
      </c>
      <c r="Z56" s="25">
        <f t="shared" si="32"/>
        <v>6</v>
      </c>
      <c r="AA56" s="25">
        <f t="shared" si="33"/>
        <v>0</v>
      </c>
      <c r="AB56" s="25">
        <f t="shared" si="34"/>
        <v>8</v>
      </c>
      <c r="AC56" s="25">
        <f t="shared" si="35"/>
        <v>0</v>
      </c>
      <c r="AD56" s="25">
        <f t="shared" si="36"/>
        <v>7</v>
      </c>
      <c r="AE56" s="25">
        <f t="shared" si="37"/>
        <v>0</v>
      </c>
      <c r="AF56" s="25">
        <f t="shared" si="38"/>
        <v>8</v>
      </c>
      <c r="AG56" s="25">
        <f t="shared" si="39"/>
        <v>0</v>
      </c>
      <c r="AH56" s="25">
        <f t="shared" si="40"/>
        <v>8</v>
      </c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IJ56" s="27"/>
      <c r="IK56" s="27"/>
      <c r="IL56" s="27"/>
      <c r="IM56" s="27"/>
    </row>
    <row r="57" spans="1:247" ht="3" customHeight="1" hidden="1">
      <c r="A57" s="185"/>
      <c r="B57" s="186"/>
      <c r="C57" s="107"/>
      <c r="D57" s="187"/>
      <c r="E57" s="179">
        <v>0</v>
      </c>
      <c r="F57" s="180">
        <v>0</v>
      </c>
      <c r="G57" s="208">
        <f t="shared" si="45"/>
        <v>0</v>
      </c>
      <c r="H57" s="176">
        <f t="shared" si="21"/>
        <v>6</v>
      </c>
      <c r="I57" s="189">
        <v>0</v>
      </c>
      <c r="J57" s="180">
        <v>0</v>
      </c>
      <c r="K57" s="184">
        <f t="shared" si="46"/>
        <v>0</v>
      </c>
      <c r="L57" s="173">
        <f t="shared" si="22"/>
        <v>8</v>
      </c>
      <c r="M57" s="178">
        <v>0</v>
      </c>
      <c r="N57" s="180">
        <v>0</v>
      </c>
      <c r="O57" s="184">
        <f t="shared" si="50"/>
        <v>0</v>
      </c>
      <c r="P57" s="173">
        <f t="shared" si="23"/>
        <v>7</v>
      </c>
      <c r="Q57" s="178">
        <v>0</v>
      </c>
      <c r="R57" s="180">
        <v>0</v>
      </c>
      <c r="S57" s="172">
        <f t="shared" si="48"/>
        <v>0</v>
      </c>
      <c r="T57" s="173">
        <f t="shared" si="24"/>
        <v>8</v>
      </c>
      <c r="U57" s="207">
        <f t="shared" si="49"/>
        <v>0</v>
      </c>
      <c r="V57" s="173">
        <f t="shared" si="26"/>
        <v>8</v>
      </c>
      <c r="X57" s="25">
        <v>23</v>
      </c>
      <c r="Y57" s="25">
        <f t="shared" si="31"/>
        <v>0</v>
      </c>
      <c r="Z57" s="25">
        <f t="shared" si="32"/>
        <v>6</v>
      </c>
      <c r="AA57" s="25">
        <f t="shared" si="33"/>
        <v>0</v>
      </c>
      <c r="AB57" s="25">
        <f t="shared" si="34"/>
        <v>8</v>
      </c>
      <c r="AC57" s="25">
        <f t="shared" si="35"/>
        <v>0</v>
      </c>
      <c r="AD57" s="25">
        <f t="shared" si="36"/>
        <v>7</v>
      </c>
      <c r="AE57" s="25">
        <f t="shared" si="37"/>
        <v>0</v>
      </c>
      <c r="AF57" s="25">
        <f t="shared" si="38"/>
        <v>8</v>
      </c>
      <c r="AG57" s="25">
        <f t="shared" si="39"/>
        <v>0</v>
      </c>
      <c r="AH57" s="25">
        <f t="shared" si="40"/>
        <v>8</v>
      </c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IJ57" s="27"/>
      <c r="IK57" s="27"/>
      <c r="IL57" s="27"/>
      <c r="IM57" s="27"/>
    </row>
    <row r="58" spans="1:247" ht="3" customHeight="1" hidden="1">
      <c r="A58" s="185"/>
      <c r="B58" s="186"/>
      <c r="C58" s="107"/>
      <c r="D58" s="209"/>
      <c r="E58" s="178">
        <v>0</v>
      </c>
      <c r="F58" s="182">
        <v>0</v>
      </c>
      <c r="G58" s="208">
        <f t="shared" si="45"/>
        <v>0</v>
      </c>
      <c r="H58" s="176">
        <f t="shared" si="21"/>
        <v>6</v>
      </c>
      <c r="I58" s="189">
        <v>0</v>
      </c>
      <c r="J58" s="180">
        <v>0</v>
      </c>
      <c r="K58" s="184">
        <f t="shared" si="46"/>
        <v>0</v>
      </c>
      <c r="L58" s="173">
        <f t="shared" si="22"/>
        <v>8</v>
      </c>
      <c r="M58" s="178">
        <v>0</v>
      </c>
      <c r="N58" s="180">
        <v>0</v>
      </c>
      <c r="O58" s="184">
        <f t="shared" si="50"/>
        <v>0</v>
      </c>
      <c r="P58" s="173">
        <f t="shared" si="23"/>
        <v>7</v>
      </c>
      <c r="Q58" s="178">
        <v>0</v>
      </c>
      <c r="R58" s="180">
        <v>0</v>
      </c>
      <c r="S58" s="172">
        <f t="shared" si="48"/>
        <v>0</v>
      </c>
      <c r="T58" s="173">
        <f t="shared" si="24"/>
        <v>8</v>
      </c>
      <c r="U58" s="207">
        <f t="shared" si="49"/>
        <v>0</v>
      </c>
      <c r="V58" s="173">
        <f t="shared" si="26"/>
        <v>8</v>
      </c>
      <c r="X58" s="25">
        <v>24</v>
      </c>
      <c r="Y58" s="25">
        <f t="shared" si="31"/>
        <v>0</v>
      </c>
      <c r="Z58" s="25">
        <f t="shared" si="32"/>
        <v>6</v>
      </c>
      <c r="AA58" s="25">
        <f t="shared" si="33"/>
        <v>0</v>
      </c>
      <c r="AB58" s="25">
        <f t="shared" si="34"/>
        <v>8</v>
      </c>
      <c r="AC58" s="25">
        <f t="shared" si="35"/>
        <v>0</v>
      </c>
      <c r="AD58" s="25">
        <f t="shared" si="36"/>
        <v>7</v>
      </c>
      <c r="AE58" s="25">
        <f t="shared" si="37"/>
        <v>0</v>
      </c>
      <c r="AF58" s="25">
        <f t="shared" si="38"/>
        <v>8</v>
      </c>
      <c r="AG58" s="25">
        <f t="shared" si="39"/>
        <v>0</v>
      </c>
      <c r="AH58" s="25">
        <f t="shared" si="40"/>
        <v>8</v>
      </c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IJ58" s="27"/>
      <c r="IK58" s="27"/>
      <c r="IL58" s="27"/>
      <c r="IM58" s="27"/>
    </row>
    <row r="59" spans="1:247" ht="3" customHeight="1" hidden="1">
      <c r="A59" s="185"/>
      <c r="B59" s="186"/>
      <c r="C59" s="107"/>
      <c r="D59" s="209"/>
      <c r="E59" s="179">
        <v>0</v>
      </c>
      <c r="F59" s="180">
        <v>0</v>
      </c>
      <c r="G59" s="208">
        <f t="shared" si="45"/>
        <v>0</v>
      </c>
      <c r="H59" s="176">
        <f t="shared" si="21"/>
        <v>6</v>
      </c>
      <c r="I59" s="189">
        <v>0</v>
      </c>
      <c r="J59" s="180">
        <v>0</v>
      </c>
      <c r="K59" s="184">
        <f t="shared" si="46"/>
        <v>0</v>
      </c>
      <c r="L59" s="173">
        <f t="shared" si="22"/>
        <v>8</v>
      </c>
      <c r="M59" s="178">
        <v>0</v>
      </c>
      <c r="N59" s="180">
        <v>0</v>
      </c>
      <c r="O59" s="184">
        <f t="shared" si="50"/>
        <v>0</v>
      </c>
      <c r="P59" s="173">
        <f t="shared" si="23"/>
        <v>7</v>
      </c>
      <c r="Q59" s="178">
        <v>0</v>
      </c>
      <c r="R59" s="180">
        <v>0</v>
      </c>
      <c r="S59" s="172">
        <f t="shared" si="48"/>
        <v>0</v>
      </c>
      <c r="T59" s="173">
        <f t="shared" si="24"/>
        <v>8</v>
      </c>
      <c r="U59" s="207">
        <f t="shared" si="49"/>
        <v>0</v>
      </c>
      <c r="V59" s="173">
        <f t="shared" si="26"/>
        <v>8</v>
      </c>
      <c r="X59" s="25">
        <v>25</v>
      </c>
      <c r="Y59" s="25">
        <f t="shared" si="31"/>
        <v>0</v>
      </c>
      <c r="Z59" s="25">
        <f t="shared" si="32"/>
        <v>6</v>
      </c>
      <c r="AA59" s="25">
        <f t="shared" si="33"/>
        <v>0</v>
      </c>
      <c r="AB59" s="25">
        <f t="shared" si="34"/>
        <v>8</v>
      </c>
      <c r="AC59" s="25">
        <f t="shared" si="35"/>
        <v>0</v>
      </c>
      <c r="AD59" s="25">
        <f t="shared" si="36"/>
        <v>7</v>
      </c>
      <c r="AE59" s="25">
        <f t="shared" si="37"/>
        <v>0</v>
      </c>
      <c r="AF59" s="25">
        <f t="shared" si="38"/>
        <v>8</v>
      </c>
      <c r="AG59" s="25">
        <f t="shared" si="39"/>
        <v>0</v>
      </c>
      <c r="AH59" s="25">
        <f t="shared" si="40"/>
        <v>8</v>
      </c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IJ59" s="27"/>
      <c r="IK59" s="27"/>
      <c r="IL59" s="27"/>
      <c r="IM59" s="27"/>
    </row>
    <row r="60" spans="1:247" ht="3" customHeight="1" hidden="1">
      <c r="A60" s="185"/>
      <c r="B60" s="186"/>
      <c r="C60" s="107"/>
      <c r="D60" s="206"/>
      <c r="E60" s="178">
        <v>0</v>
      </c>
      <c r="F60" s="182">
        <v>0</v>
      </c>
      <c r="G60" s="208">
        <f t="shared" si="45"/>
        <v>0</v>
      </c>
      <c r="H60" s="176">
        <f t="shared" si="21"/>
        <v>6</v>
      </c>
      <c r="I60" s="189">
        <v>0</v>
      </c>
      <c r="J60" s="180">
        <v>0</v>
      </c>
      <c r="K60" s="184">
        <f t="shared" si="46"/>
        <v>0</v>
      </c>
      <c r="L60" s="173">
        <f t="shared" si="22"/>
        <v>8</v>
      </c>
      <c r="M60" s="178">
        <v>0</v>
      </c>
      <c r="N60" s="180">
        <v>0</v>
      </c>
      <c r="O60" s="184">
        <f t="shared" si="50"/>
        <v>0</v>
      </c>
      <c r="P60" s="173">
        <f t="shared" si="23"/>
        <v>7</v>
      </c>
      <c r="Q60" s="178">
        <v>0</v>
      </c>
      <c r="R60" s="180">
        <v>0</v>
      </c>
      <c r="S60" s="172">
        <f t="shared" si="48"/>
        <v>0</v>
      </c>
      <c r="T60" s="173">
        <f t="shared" si="24"/>
        <v>8</v>
      </c>
      <c r="U60" s="207">
        <f t="shared" si="49"/>
        <v>0</v>
      </c>
      <c r="V60" s="173">
        <f t="shared" si="26"/>
        <v>8</v>
      </c>
      <c r="X60" s="25">
        <v>26</v>
      </c>
      <c r="Y60" s="25">
        <f t="shared" si="31"/>
        <v>0</v>
      </c>
      <c r="Z60" s="25">
        <f t="shared" si="32"/>
        <v>6</v>
      </c>
      <c r="AA60" s="25">
        <f t="shared" si="33"/>
        <v>0</v>
      </c>
      <c r="AB60" s="25">
        <f t="shared" si="34"/>
        <v>8</v>
      </c>
      <c r="AC60" s="25">
        <f t="shared" si="35"/>
        <v>0</v>
      </c>
      <c r="AD60" s="25">
        <f t="shared" si="36"/>
        <v>7</v>
      </c>
      <c r="AE60" s="25">
        <f t="shared" si="37"/>
        <v>0</v>
      </c>
      <c r="AF60" s="25">
        <f t="shared" si="38"/>
        <v>8</v>
      </c>
      <c r="AG60" s="25">
        <f t="shared" si="39"/>
        <v>0</v>
      </c>
      <c r="AH60" s="25">
        <f t="shared" si="40"/>
        <v>8</v>
      </c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IJ60" s="27"/>
      <c r="IK60" s="27"/>
      <c r="IL60" s="27"/>
      <c r="IM60" s="27"/>
    </row>
    <row r="61" spans="1:247" ht="3" customHeight="1" hidden="1">
      <c r="A61" s="185"/>
      <c r="B61" s="186"/>
      <c r="C61" s="183"/>
      <c r="D61" s="187"/>
      <c r="E61" s="179">
        <v>0</v>
      </c>
      <c r="F61" s="180">
        <v>0</v>
      </c>
      <c r="G61" s="208">
        <f t="shared" si="45"/>
        <v>0</v>
      </c>
      <c r="H61" s="176">
        <f t="shared" si="21"/>
        <v>6</v>
      </c>
      <c r="I61" s="189">
        <v>0</v>
      </c>
      <c r="J61" s="180">
        <v>0</v>
      </c>
      <c r="K61" s="184">
        <f t="shared" si="46"/>
        <v>0</v>
      </c>
      <c r="L61" s="173">
        <f t="shared" si="22"/>
        <v>8</v>
      </c>
      <c r="M61" s="178">
        <v>0</v>
      </c>
      <c r="N61" s="180">
        <v>0</v>
      </c>
      <c r="O61" s="184">
        <f t="shared" si="50"/>
        <v>0</v>
      </c>
      <c r="P61" s="173">
        <f t="shared" si="23"/>
        <v>7</v>
      </c>
      <c r="Q61" s="178">
        <v>0</v>
      </c>
      <c r="R61" s="180">
        <v>0</v>
      </c>
      <c r="S61" s="172">
        <f t="shared" si="48"/>
        <v>0</v>
      </c>
      <c r="T61" s="173">
        <f t="shared" si="24"/>
        <v>8</v>
      </c>
      <c r="U61" s="207">
        <f t="shared" si="49"/>
        <v>0</v>
      </c>
      <c r="V61" s="173">
        <f t="shared" si="26"/>
        <v>8</v>
      </c>
      <c r="X61" s="25">
        <v>27</v>
      </c>
      <c r="Y61" s="25">
        <f t="shared" si="31"/>
        <v>0</v>
      </c>
      <c r="Z61" s="25">
        <f t="shared" si="32"/>
        <v>6</v>
      </c>
      <c r="AA61" s="25">
        <f t="shared" si="33"/>
        <v>0</v>
      </c>
      <c r="AB61" s="25">
        <f t="shared" si="34"/>
        <v>8</v>
      </c>
      <c r="AC61" s="25">
        <f t="shared" si="35"/>
        <v>0</v>
      </c>
      <c r="AD61" s="25">
        <f t="shared" si="36"/>
        <v>7</v>
      </c>
      <c r="AE61" s="25">
        <f t="shared" si="37"/>
        <v>0</v>
      </c>
      <c r="AF61" s="25">
        <f t="shared" si="38"/>
        <v>8</v>
      </c>
      <c r="AG61" s="25">
        <f t="shared" si="39"/>
        <v>0</v>
      </c>
      <c r="AH61" s="25">
        <f t="shared" si="40"/>
        <v>8</v>
      </c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IJ61" s="27"/>
      <c r="IK61" s="27"/>
      <c r="IL61" s="27"/>
      <c r="IM61" s="27"/>
    </row>
    <row r="62" spans="1:247" ht="18" hidden="1" thickBot="1">
      <c r="A62" s="190"/>
      <c r="B62" s="191"/>
      <c r="C62" s="192"/>
      <c r="D62" s="193"/>
      <c r="E62" s="179">
        <v>0</v>
      </c>
      <c r="F62" s="182">
        <v>0</v>
      </c>
      <c r="G62" s="210">
        <f>E62+F62</f>
        <v>0</v>
      </c>
      <c r="H62" s="197">
        <f>VLOOKUP(G62,Y$35:Z$62,2,FALSE)</f>
        <v>6</v>
      </c>
      <c r="I62" s="194">
        <v>0</v>
      </c>
      <c r="J62" s="180">
        <v>0</v>
      </c>
      <c r="K62" s="210">
        <f>I62+J62</f>
        <v>0</v>
      </c>
      <c r="L62" s="197">
        <f>VLOOKUP(K62,AA$35:AB$62,2,FALSE)</f>
        <v>8</v>
      </c>
      <c r="M62" s="178">
        <v>0</v>
      </c>
      <c r="N62" s="180">
        <v>0</v>
      </c>
      <c r="O62" s="210">
        <f>M62+N62</f>
        <v>0</v>
      </c>
      <c r="P62" s="197">
        <f>VLOOKUP(O62,AC$35:AD$62,2,FALSE)</f>
        <v>7</v>
      </c>
      <c r="Q62" s="178">
        <v>0</v>
      </c>
      <c r="R62" s="180">
        <v>0</v>
      </c>
      <c r="S62" s="211">
        <f>Q62+R62</f>
        <v>0</v>
      </c>
      <c r="T62" s="197">
        <f>VLOOKUP(S62,AE$35:AF$62,2,FALSE)</f>
        <v>8</v>
      </c>
      <c r="U62" s="212">
        <f>G62+K62+O62+S62</f>
        <v>0</v>
      </c>
      <c r="V62" s="197">
        <f>VLOOKUP(U62,AG$35:AH$62,2,FALSE)</f>
        <v>8</v>
      </c>
      <c r="X62" s="25">
        <v>28</v>
      </c>
      <c r="Y62" s="25">
        <f t="shared" si="31"/>
        <v>0</v>
      </c>
      <c r="Z62" s="25">
        <f t="shared" si="32"/>
        <v>6</v>
      </c>
      <c r="AA62" s="25">
        <f t="shared" si="33"/>
        <v>0</v>
      </c>
      <c r="AB62" s="25">
        <f t="shared" si="34"/>
        <v>8</v>
      </c>
      <c r="AC62" s="25">
        <f t="shared" si="35"/>
        <v>0</v>
      </c>
      <c r="AD62" s="25">
        <f t="shared" si="36"/>
        <v>7</v>
      </c>
      <c r="AE62" s="25">
        <f t="shared" si="37"/>
        <v>0</v>
      </c>
      <c r="AF62" s="25">
        <f t="shared" si="38"/>
        <v>8</v>
      </c>
      <c r="AG62" s="25">
        <f t="shared" si="39"/>
        <v>0</v>
      </c>
      <c r="AH62" s="25">
        <f t="shared" si="40"/>
        <v>8</v>
      </c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IJ62" s="27"/>
      <c r="IK62" s="27"/>
      <c r="IL62" s="27"/>
      <c r="IM62" s="27"/>
    </row>
    <row r="63" spans="16:22" ht="16.5">
      <c r="P63" s="167"/>
      <c r="S63" s="213"/>
      <c r="T63" s="213"/>
      <c r="V63" s="213"/>
    </row>
    <row r="64" spans="16:22" ht="16.5">
      <c r="P64" s="167"/>
      <c r="S64" s="213"/>
      <c r="T64" s="213"/>
      <c r="V64" s="213"/>
    </row>
    <row r="65" spans="1:22" s="27" customFormat="1" ht="16.5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3"/>
      <c r="T65" s="213"/>
      <c r="U65" s="214"/>
      <c r="V65" s="214"/>
    </row>
    <row r="66" spans="1:22" s="27" customFormat="1" ht="16.5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3"/>
      <c r="T66" s="213"/>
      <c r="U66" s="214"/>
      <c r="V66" s="214"/>
    </row>
    <row r="67" spans="1:22" s="27" customFormat="1" ht="16.5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3"/>
      <c r="T67" s="213"/>
      <c r="U67" s="214"/>
      <c r="V67" s="214"/>
    </row>
    <row r="68" spans="1:22" s="27" customFormat="1" ht="16.5">
      <c r="A68" s="214"/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3"/>
      <c r="T68" s="213"/>
      <c r="U68" s="214"/>
      <c r="V68" s="214"/>
    </row>
    <row r="69" spans="1:22" s="27" customFormat="1" ht="16.5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3"/>
      <c r="T69" s="213"/>
      <c r="U69" s="214"/>
      <c r="V69" s="214"/>
    </row>
    <row r="70" spans="1:22" s="27" customFormat="1" ht="16.5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3"/>
      <c r="T70" s="213"/>
      <c r="U70" s="214"/>
      <c r="V70" s="214"/>
    </row>
    <row r="71" spans="1:22" s="27" customFormat="1" ht="16.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3"/>
      <c r="T71" s="213"/>
      <c r="U71" s="214"/>
      <c r="V71" s="214"/>
    </row>
    <row r="72" spans="1:22" s="27" customFormat="1" ht="16.5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3"/>
      <c r="T72" s="213"/>
      <c r="U72" s="214"/>
      <c r="V72" s="214"/>
    </row>
    <row r="73" spans="1:22" s="27" customFormat="1" ht="16.5">
      <c r="A73" s="214"/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3"/>
      <c r="T73" s="213"/>
      <c r="U73" s="214"/>
      <c r="V73" s="214"/>
    </row>
    <row r="74" spans="1:22" s="27" customFormat="1" ht="16.5">
      <c r="A74" s="214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3"/>
      <c r="T74" s="213"/>
      <c r="U74" s="214"/>
      <c r="V74" s="214"/>
    </row>
    <row r="75" spans="1:22" s="27" customFormat="1" ht="16.5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3"/>
      <c r="T75" s="213"/>
      <c r="U75" s="214"/>
      <c r="V75" s="214"/>
    </row>
    <row r="76" spans="1:22" s="27" customFormat="1" ht="16.5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3"/>
      <c r="T76" s="213"/>
      <c r="U76" s="214"/>
      <c r="V76" s="214"/>
    </row>
    <row r="77" spans="1:22" s="27" customFormat="1" ht="16.5">
      <c r="A77" s="214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3"/>
      <c r="T77" s="213"/>
      <c r="U77" s="214"/>
      <c r="V77" s="214"/>
    </row>
    <row r="78" spans="1:22" s="27" customFormat="1" ht="16.5">
      <c r="A78" s="214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3"/>
      <c r="T78" s="213"/>
      <c r="U78" s="214"/>
      <c r="V78" s="214"/>
    </row>
    <row r="79" spans="1:22" s="27" customFormat="1" ht="16.5">
      <c r="A79" s="214"/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3"/>
      <c r="T79" s="213"/>
      <c r="U79" s="214"/>
      <c r="V79" s="214"/>
    </row>
    <row r="80" spans="1:22" s="27" customFormat="1" ht="16.5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3"/>
      <c r="T80" s="213"/>
      <c r="U80" s="214"/>
      <c r="V80" s="214"/>
    </row>
    <row r="81" spans="1:22" s="27" customFormat="1" ht="16.5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3"/>
      <c r="T81" s="213"/>
      <c r="U81" s="214"/>
      <c r="V81" s="214"/>
    </row>
    <row r="82" spans="1:22" s="27" customFormat="1" ht="16.5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3"/>
      <c r="T82" s="213"/>
      <c r="U82" s="214"/>
      <c r="V82" s="214"/>
    </row>
    <row r="83" spans="1:22" s="27" customFormat="1" ht="16.5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3"/>
      <c r="T83" s="213"/>
      <c r="U83" s="214"/>
      <c r="V83" s="214"/>
    </row>
    <row r="84" spans="1:22" s="27" customFormat="1" ht="16.5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3"/>
      <c r="T84" s="213"/>
      <c r="U84" s="214"/>
      <c r="V84" s="214"/>
    </row>
    <row r="85" spans="1:22" s="27" customFormat="1" ht="16.5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3"/>
      <c r="T85" s="213"/>
      <c r="U85" s="214"/>
      <c r="V85" s="214"/>
    </row>
    <row r="86" spans="1:22" s="27" customFormat="1" ht="16.5">
      <c r="A86" s="214"/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3"/>
      <c r="T86" s="213"/>
      <c r="U86" s="214"/>
      <c r="V86" s="214"/>
    </row>
    <row r="87" spans="1:22" s="27" customFormat="1" ht="16.5">
      <c r="A87" s="214"/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3"/>
      <c r="T87" s="213"/>
      <c r="U87" s="214"/>
      <c r="V87" s="214"/>
    </row>
    <row r="88" spans="1:22" s="27" customFormat="1" ht="16.5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3"/>
      <c r="T88" s="213"/>
      <c r="U88" s="214"/>
      <c r="V88" s="214"/>
    </row>
    <row r="89" spans="1:22" s="27" customFormat="1" ht="16.5">
      <c r="A89" s="214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3"/>
      <c r="T89" s="213"/>
      <c r="U89" s="214"/>
      <c r="V89" s="214"/>
    </row>
    <row r="90" spans="1:22" s="27" customFormat="1" ht="16.5">
      <c r="A90" s="214"/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3"/>
      <c r="T90" s="213"/>
      <c r="U90" s="214"/>
      <c r="V90" s="214"/>
    </row>
    <row r="91" spans="1:22" s="27" customFormat="1" ht="16.5">
      <c r="A91" s="214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3"/>
      <c r="T91" s="213"/>
      <c r="U91" s="214"/>
      <c r="V91" s="214"/>
    </row>
    <row r="92" spans="1:22" s="27" customFormat="1" ht="16.5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3"/>
      <c r="T92" s="213"/>
      <c r="U92" s="214"/>
      <c r="V92" s="214"/>
    </row>
    <row r="93" spans="1:22" s="27" customFormat="1" ht="16.5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3"/>
      <c r="T93" s="213"/>
      <c r="U93" s="214"/>
      <c r="V93" s="214"/>
    </row>
    <row r="94" spans="1:22" s="27" customFormat="1" ht="16.5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3"/>
      <c r="T94" s="213"/>
      <c r="U94" s="214"/>
      <c r="V94" s="214"/>
    </row>
    <row r="95" spans="1:22" s="27" customFormat="1" ht="16.5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3"/>
      <c r="T95" s="213"/>
      <c r="U95" s="214"/>
      <c r="V95" s="214"/>
    </row>
    <row r="96" spans="1:22" s="27" customFormat="1" ht="16.5">
      <c r="A96" s="214"/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3"/>
      <c r="T96" s="213"/>
      <c r="U96" s="214"/>
      <c r="V96" s="214"/>
    </row>
    <row r="97" spans="1:22" s="27" customFormat="1" ht="16.5">
      <c r="A97" s="214"/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3"/>
      <c r="T97" s="213"/>
      <c r="U97" s="214"/>
      <c r="V97" s="214"/>
    </row>
    <row r="98" spans="1:22" s="27" customFormat="1" ht="16.5">
      <c r="A98" s="214"/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3"/>
      <c r="T98" s="213"/>
      <c r="U98" s="214"/>
      <c r="V98" s="214"/>
    </row>
    <row r="99" spans="1:22" s="27" customFormat="1" ht="16.5">
      <c r="A99" s="214"/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3"/>
      <c r="T99" s="213"/>
      <c r="U99" s="214"/>
      <c r="V99" s="214"/>
    </row>
    <row r="100" spans="1:22" s="27" customFormat="1" ht="16.5">
      <c r="A100" s="214"/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3"/>
      <c r="T100" s="213"/>
      <c r="U100" s="214"/>
      <c r="V100" s="214"/>
    </row>
    <row r="101" spans="1:22" s="27" customFormat="1" ht="16.5">
      <c r="A101" s="214"/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3"/>
      <c r="T101" s="213"/>
      <c r="U101" s="214"/>
      <c r="V101" s="214"/>
    </row>
    <row r="102" spans="1:22" s="27" customFormat="1" ht="16.5">
      <c r="A102" s="214"/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3"/>
      <c r="T102" s="213"/>
      <c r="U102" s="214"/>
      <c r="V102" s="214"/>
    </row>
    <row r="103" spans="1:22" s="27" customFormat="1" ht="16.5">
      <c r="A103" s="214"/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3"/>
      <c r="T103" s="213"/>
      <c r="U103" s="214"/>
      <c r="V103" s="214"/>
    </row>
    <row r="104" spans="1:22" s="27" customFormat="1" ht="16.5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3"/>
      <c r="T104" s="213"/>
      <c r="U104" s="214"/>
      <c r="V104" s="214"/>
    </row>
    <row r="105" spans="1:22" s="27" customFormat="1" ht="16.5">
      <c r="A105" s="214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3"/>
      <c r="T105" s="213"/>
      <c r="U105" s="214"/>
      <c r="V105" s="214"/>
    </row>
    <row r="106" spans="1:22" s="27" customFormat="1" ht="16.5">
      <c r="A106" s="214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3"/>
      <c r="T106" s="213"/>
      <c r="U106" s="214"/>
      <c r="V106" s="214"/>
    </row>
    <row r="107" spans="1:22" s="27" customFormat="1" ht="16.5">
      <c r="A107" s="214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3"/>
      <c r="T107" s="213"/>
      <c r="U107" s="214"/>
      <c r="V107" s="214"/>
    </row>
    <row r="108" spans="1:22" s="27" customFormat="1" ht="16.5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3"/>
      <c r="T108" s="213"/>
      <c r="U108" s="214"/>
      <c r="V108" s="214"/>
    </row>
    <row r="109" spans="1:22" s="27" customFormat="1" ht="16.5">
      <c r="A109" s="214"/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3"/>
      <c r="T109" s="213"/>
      <c r="U109" s="214"/>
      <c r="V109" s="214"/>
    </row>
    <row r="110" spans="1:22" s="27" customFormat="1" ht="16.5">
      <c r="A110" s="214"/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3"/>
      <c r="T110" s="213"/>
      <c r="U110" s="214"/>
      <c r="V110" s="214"/>
    </row>
    <row r="111" spans="1:22" s="27" customFormat="1" ht="16.5">
      <c r="A111" s="214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3"/>
      <c r="T111" s="213"/>
      <c r="U111" s="214"/>
      <c r="V111" s="214"/>
    </row>
    <row r="112" spans="1:22" s="27" customFormat="1" ht="16.5">
      <c r="A112" s="214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3"/>
      <c r="T112" s="213"/>
      <c r="U112" s="214"/>
      <c r="V112" s="214"/>
    </row>
    <row r="113" spans="1:22" s="27" customFormat="1" ht="16.5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3"/>
      <c r="T113" s="213"/>
      <c r="U113" s="214"/>
      <c r="V113" s="214"/>
    </row>
    <row r="114" spans="1:22" s="27" customFormat="1" ht="16.5">
      <c r="A114" s="214"/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3"/>
      <c r="T114" s="213"/>
      <c r="U114" s="214"/>
      <c r="V114" s="214"/>
    </row>
    <row r="115" spans="1:22" s="27" customFormat="1" ht="16.5">
      <c r="A115" s="214"/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3"/>
      <c r="T115" s="213"/>
      <c r="U115" s="214"/>
      <c r="V115" s="214"/>
    </row>
    <row r="116" spans="1:22" s="27" customFormat="1" ht="16.5">
      <c r="A116" s="214"/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3"/>
      <c r="T116" s="213"/>
      <c r="U116" s="214"/>
      <c r="V116" s="214"/>
    </row>
    <row r="117" spans="1:22" s="27" customFormat="1" ht="16.5">
      <c r="A117" s="214"/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3"/>
      <c r="T117" s="213"/>
      <c r="U117" s="214"/>
      <c r="V117" s="214"/>
    </row>
    <row r="118" spans="1:22" s="27" customFormat="1" ht="16.5">
      <c r="A118" s="214"/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3"/>
      <c r="T118" s="213"/>
      <c r="U118" s="214"/>
      <c r="V118" s="214"/>
    </row>
    <row r="119" spans="1:22" s="27" customFormat="1" ht="16.5">
      <c r="A119" s="214"/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3"/>
      <c r="T119" s="213"/>
      <c r="U119" s="214"/>
      <c r="V119" s="214"/>
    </row>
    <row r="120" spans="1:22" s="27" customFormat="1" ht="16.5">
      <c r="A120" s="214"/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3"/>
      <c r="T120" s="213"/>
      <c r="U120" s="214"/>
      <c r="V120" s="214"/>
    </row>
    <row r="121" spans="1:22" s="27" customFormat="1" ht="16.5">
      <c r="A121" s="214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3"/>
      <c r="T121" s="213"/>
      <c r="U121" s="214"/>
      <c r="V121" s="214"/>
    </row>
    <row r="122" spans="1:22" s="27" customFormat="1" ht="16.5">
      <c r="A122" s="214"/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3"/>
      <c r="T122" s="213"/>
      <c r="U122" s="214"/>
      <c r="V122" s="214"/>
    </row>
    <row r="123" spans="1:22" s="27" customFormat="1" ht="16.5">
      <c r="A123" s="214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3"/>
      <c r="T123" s="213"/>
      <c r="U123" s="214"/>
      <c r="V123" s="214"/>
    </row>
    <row r="124" spans="1:22" s="27" customFormat="1" ht="16.5">
      <c r="A124" s="214"/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3"/>
      <c r="T124" s="213"/>
      <c r="U124" s="214"/>
      <c r="V124" s="214"/>
    </row>
    <row r="125" spans="1:22" s="27" customFormat="1" ht="16.5">
      <c r="A125" s="214"/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3"/>
      <c r="T125" s="213"/>
      <c r="U125" s="214"/>
      <c r="V125" s="214"/>
    </row>
    <row r="126" spans="1:22" s="27" customFormat="1" ht="16.5">
      <c r="A126" s="21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3"/>
      <c r="T126" s="213"/>
      <c r="U126" s="214"/>
      <c r="V126" s="214"/>
    </row>
    <row r="127" spans="1:22" s="27" customFormat="1" ht="16.5">
      <c r="A127" s="214"/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3"/>
      <c r="T127" s="213"/>
      <c r="U127" s="214"/>
      <c r="V127" s="214"/>
    </row>
    <row r="128" spans="1:22" s="27" customFormat="1" ht="16.5">
      <c r="A128" s="214"/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3"/>
      <c r="T128" s="213"/>
      <c r="U128" s="214"/>
      <c r="V128" s="214"/>
    </row>
    <row r="129" spans="1:22" s="27" customFormat="1" ht="16.5">
      <c r="A129" s="214"/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  <c r="S129" s="213"/>
      <c r="T129" s="213"/>
      <c r="U129" s="214"/>
      <c r="V129" s="214"/>
    </row>
    <row r="130" spans="1:22" s="27" customFormat="1" ht="16.5">
      <c r="A130" s="214"/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  <c r="S130" s="213"/>
      <c r="T130" s="213"/>
      <c r="U130" s="214"/>
      <c r="V130" s="214"/>
    </row>
    <row r="131" spans="1:22" s="27" customFormat="1" ht="16.5">
      <c r="A131" s="214"/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  <c r="S131" s="213"/>
      <c r="T131" s="213"/>
      <c r="U131" s="214"/>
      <c r="V131" s="214"/>
    </row>
    <row r="132" spans="1:22" s="27" customFormat="1" ht="16.5">
      <c r="A132" s="214"/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  <c r="S132" s="213"/>
      <c r="T132" s="213"/>
      <c r="U132" s="214"/>
      <c r="V132" s="214"/>
    </row>
    <row r="133" spans="1:22" s="27" customFormat="1" ht="16.5">
      <c r="A133" s="214"/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3"/>
      <c r="T133" s="213"/>
      <c r="U133" s="214"/>
      <c r="V133" s="214"/>
    </row>
    <row r="134" spans="1:22" s="27" customFormat="1" ht="16.5">
      <c r="A134" s="214"/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  <c r="S134" s="213"/>
      <c r="T134" s="213"/>
      <c r="U134" s="214"/>
      <c r="V134" s="214"/>
    </row>
    <row r="135" spans="1:22" s="27" customFormat="1" ht="16.5">
      <c r="A135" s="214"/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  <c r="S135" s="213"/>
      <c r="T135" s="213"/>
      <c r="U135" s="214"/>
      <c r="V135" s="214"/>
    </row>
    <row r="136" spans="1:22" s="27" customFormat="1" ht="16.5">
      <c r="A136" s="214"/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  <c r="S136" s="213"/>
      <c r="T136" s="213"/>
      <c r="U136" s="214"/>
      <c r="V136" s="214"/>
    </row>
    <row r="137" spans="1:22" s="27" customFormat="1" ht="16.5">
      <c r="A137" s="214"/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  <c r="S137" s="213"/>
      <c r="T137" s="213"/>
      <c r="U137" s="214"/>
      <c r="V137" s="214"/>
    </row>
    <row r="138" spans="1:22" s="27" customFormat="1" ht="16.5">
      <c r="A138" s="214"/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3"/>
      <c r="T138" s="213"/>
      <c r="U138" s="214"/>
      <c r="V138" s="214"/>
    </row>
    <row r="139" spans="1:22" s="27" customFormat="1" ht="16.5">
      <c r="A139" s="214"/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  <c r="S139" s="213"/>
      <c r="T139" s="213"/>
      <c r="U139" s="214"/>
      <c r="V139" s="214"/>
    </row>
    <row r="140" spans="1:22" s="27" customFormat="1" ht="16.5">
      <c r="A140" s="214"/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  <c r="S140" s="213"/>
      <c r="T140" s="213"/>
      <c r="U140" s="214"/>
      <c r="V140" s="214"/>
    </row>
    <row r="141" spans="1:22" s="27" customFormat="1" ht="16.5">
      <c r="A141" s="214"/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  <c r="S141" s="213"/>
      <c r="T141" s="213"/>
      <c r="U141" s="214"/>
      <c r="V141" s="214"/>
    </row>
    <row r="142" spans="1:22" s="27" customFormat="1" ht="16.5">
      <c r="A142" s="214"/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  <c r="S142" s="213"/>
      <c r="T142" s="213"/>
      <c r="U142" s="214"/>
      <c r="V142" s="214"/>
    </row>
    <row r="143" spans="1:22" s="27" customFormat="1" ht="16.5">
      <c r="A143" s="214"/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3"/>
      <c r="T143" s="213"/>
      <c r="U143" s="214"/>
      <c r="V143" s="214"/>
    </row>
    <row r="144" spans="1:22" s="27" customFormat="1" ht="16.5">
      <c r="A144" s="214"/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3"/>
      <c r="T144" s="213"/>
      <c r="U144" s="214"/>
      <c r="V144" s="214"/>
    </row>
    <row r="145" spans="1:22" s="27" customFormat="1" ht="16.5">
      <c r="A145" s="214"/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  <c r="S145" s="213"/>
      <c r="T145" s="213"/>
      <c r="U145" s="214"/>
      <c r="V145" s="214"/>
    </row>
    <row r="146" spans="1:22" s="27" customFormat="1" ht="16.5">
      <c r="A146" s="214"/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  <c r="S146" s="213"/>
      <c r="T146" s="213"/>
      <c r="U146" s="214"/>
      <c r="V146" s="214"/>
    </row>
    <row r="147" spans="1:22" s="27" customFormat="1" ht="16.5">
      <c r="A147" s="214"/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3"/>
      <c r="T147" s="213"/>
      <c r="U147" s="214"/>
      <c r="V147" s="214"/>
    </row>
    <row r="148" spans="1:22" s="27" customFormat="1" ht="16.5">
      <c r="A148" s="214"/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3"/>
      <c r="T148" s="213"/>
      <c r="U148" s="214"/>
      <c r="V148" s="214"/>
    </row>
    <row r="149" spans="1:22" s="27" customFormat="1" ht="16.5">
      <c r="A149" s="214"/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  <c r="S149" s="213"/>
      <c r="T149" s="213"/>
      <c r="U149" s="214"/>
      <c r="V149" s="214"/>
    </row>
    <row r="150" spans="1:22" s="27" customFormat="1" ht="16.5">
      <c r="A150" s="214"/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  <c r="S150" s="213"/>
      <c r="T150" s="213"/>
      <c r="U150" s="214"/>
      <c r="V150" s="214"/>
    </row>
    <row r="151" spans="1:22" s="27" customFormat="1" ht="16.5">
      <c r="A151" s="214"/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3"/>
      <c r="T151" s="213"/>
      <c r="U151" s="214"/>
      <c r="V151" s="214"/>
    </row>
    <row r="152" spans="1:22" s="27" customFormat="1" ht="16.5">
      <c r="A152" s="214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3"/>
      <c r="T152" s="213"/>
      <c r="U152" s="214"/>
      <c r="V152" s="214"/>
    </row>
    <row r="153" spans="1:22" s="27" customFormat="1" ht="16.5">
      <c r="A153" s="214"/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  <c r="S153" s="213"/>
      <c r="T153" s="213"/>
      <c r="U153" s="214"/>
      <c r="V153" s="214"/>
    </row>
    <row r="154" spans="1:22" s="27" customFormat="1" ht="16.5">
      <c r="A154" s="214"/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3"/>
      <c r="T154" s="213"/>
      <c r="U154" s="214"/>
      <c r="V154" s="214"/>
    </row>
  </sheetData>
  <sheetProtection/>
  <mergeCells count="10">
    <mergeCell ref="G2:H2"/>
    <mergeCell ref="K2:L2"/>
    <mergeCell ref="O2:P2"/>
    <mergeCell ref="S2:T2"/>
    <mergeCell ref="U2:V2"/>
    <mergeCell ref="G33:H33"/>
    <mergeCell ref="K33:L33"/>
    <mergeCell ref="O33:P33"/>
    <mergeCell ref="S33:T33"/>
    <mergeCell ref="U33:V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54"/>
  <sheetViews>
    <sheetView tabSelected="1" workbookViewId="0" topLeftCell="A1">
      <selection activeCell="U65" sqref="U65"/>
    </sheetView>
  </sheetViews>
  <sheetFormatPr defaultColWidth="9.140625" defaultRowHeight="12.75"/>
  <cols>
    <col min="1" max="2" width="6.8515625" style="25" customWidth="1"/>
    <col min="3" max="3" width="21.421875" style="25" customWidth="1"/>
    <col min="4" max="4" width="3.421875" style="26" customWidth="1"/>
    <col min="5" max="7" width="11.421875" style="26" customWidth="1"/>
    <col min="8" max="8" width="7.28125" style="25" bestFit="1" customWidth="1"/>
    <col min="9" max="9" width="10.00390625" style="25" customWidth="1"/>
    <col min="10" max="11" width="10.00390625" style="26" customWidth="1"/>
    <col min="12" max="12" width="6.421875" style="26" bestFit="1" customWidth="1"/>
    <col min="13" max="15" width="12.140625" style="26" customWidth="1"/>
    <col min="16" max="16" width="7.28125" style="25" bestFit="1" customWidth="1"/>
    <col min="17" max="17" width="12.140625" style="25" customWidth="1"/>
    <col min="18" max="19" width="12.140625" style="26" customWidth="1"/>
    <col min="20" max="20" width="7.28125" style="26" bestFit="1" customWidth="1"/>
    <col min="21" max="21" width="17.140625" style="26" customWidth="1"/>
    <col min="22" max="22" width="9.28125" style="26" bestFit="1" customWidth="1"/>
    <col min="23" max="23" width="12.00390625" style="25" customWidth="1"/>
    <col min="24" max="24" width="10.7109375" style="25" hidden="1" customWidth="1"/>
    <col min="25" max="25" width="11.8515625" style="25" hidden="1" customWidth="1"/>
    <col min="26" max="26" width="11.140625" style="25" hidden="1" customWidth="1"/>
    <col min="27" max="28" width="9.140625" style="25" hidden="1" customWidth="1"/>
    <col min="29" max="29" width="11.8515625" style="25" hidden="1" customWidth="1"/>
    <col min="30" max="30" width="11.140625" style="25" hidden="1" customWidth="1"/>
    <col min="31" max="31" width="11.421875" style="25" hidden="1" customWidth="1"/>
    <col min="32" max="34" width="9.140625" style="25" hidden="1" customWidth="1"/>
    <col min="35" max="37" width="9.140625" style="25" customWidth="1"/>
    <col min="38" max="73" width="10.7109375" style="25" customWidth="1"/>
    <col min="74" max="247" width="9.140625" style="25" customWidth="1"/>
    <col min="248" max="16384" width="9.140625" style="27" customWidth="1"/>
  </cols>
  <sheetData>
    <row r="1" spans="1:247" s="41" customFormat="1" ht="34.5" thickBot="1">
      <c r="A1" s="257" t="s">
        <v>20</v>
      </c>
      <c r="B1" s="258"/>
      <c r="C1" s="258"/>
      <c r="D1" s="258"/>
      <c r="E1" s="258"/>
      <c r="F1" s="258"/>
      <c r="G1" s="36"/>
      <c r="H1" s="35"/>
      <c r="I1" s="38"/>
      <c r="J1" s="36"/>
      <c r="K1" s="36"/>
      <c r="L1" s="36"/>
      <c r="M1" s="37"/>
      <c r="N1" s="38" t="s">
        <v>6</v>
      </c>
      <c r="O1" s="36"/>
      <c r="P1" s="35"/>
      <c r="Q1" s="38"/>
      <c r="R1" s="36"/>
      <c r="S1" s="36"/>
      <c r="T1" s="36"/>
      <c r="U1" s="36"/>
      <c r="V1" s="39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</row>
    <row r="2" spans="1:244" s="28" customFormat="1" ht="32.25" customHeight="1" thickBot="1">
      <c r="A2" s="20" t="s">
        <v>8</v>
      </c>
      <c r="B2" s="137"/>
      <c r="C2" s="21" t="s">
        <v>7</v>
      </c>
      <c r="D2" s="22"/>
      <c r="E2" s="12" t="s">
        <v>0</v>
      </c>
      <c r="F2" s="13"/>
      <c r="G2" s="249"/>
      <c r="H2" s="250"/>
      <c r="I2" s="12" t="s">
        <v>1</v>
      </c>
      <c r="J2" s="13"/>
      <c r="K2" s="249"/>
      <c r="L2" s="250"/>
      <c r="M2" s="12" t="s">
        <v>2</v>
      </c>
      <c r="N2" s="13"/>
      <c r="O2" s="249"/>
      <c r="P2" s="250"/>
      <c r="Q2" s="12" t="s">
        <v>3</v>
      </c>
      <c r="R2" s="13"/>
      <c r="S2" s="249"/>
      <c r="T2" s="250"/>
      <c r="U2" s="251" t="s">
        <v>4</v>
      </c>
      <c r="V2" s="252"/>
      <c r="X2" s="29"/>
      <c r="Y2" s="29" t="s">
        <v>0</v>
      </c>
      <c r="Z2" s="29"/>
      <c r="AA2" s="28" t="s">
        <v>1</v>
      </c>
      <c r="AC2" s="29" t="s">
        <v>2</v>
      </c>
      <c r="AD2" s="29"/>
      <c r="AE2" s="28" t="s">
        <v>3</v>
      </c>
      <c r="AG2" s="28" t="s">
        <v>4</v>
      </c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IJ2" s="30"/>
    </row>
    <row r="3" spans="1:244" s="100" customFormat="1" ht="16.5">
      <c r="A3" s="84"/>
      <c r="B3" s="84"/>
      <c r="C3" s="84"/>
      <c r="D3" s="22"/>
      <c r="E3" s="95" t="s">
        <v>12</v>
      </c>
      <c r="F3" s="96" t="s">
        <v>13</v>
      </c>
      <c r="G3" s="97" t="s">
        <v>10</v>
      </c>
      <c r="H3" s="98" t="s">
        <v>9</v>
      </c>
      <c r="I3" s="95" t="s">
        <v>12</v>
      </c>
      <c r="J3" s="96" t="s">
        <v>13</v>
      </c>
      <c r="K3" s="97" t="s">
        <v>10</v>
      </c>
      <c r="L3" s="98" t="s">
        <v>9</v>
      </c>
      <c r="M3" s="95" t="s">
        <v>12</v>
      </c>
      <c r="N3" s="96" t="s">
        <v>13</v>
      </c>
      <c r="O3" s="97" t="s">
        <v>10</v>
      </c>
      <c r="P3" s="98" t="s">
        <v>9</v>
      </c>
      <c r="Q3" s="95" t="s">
        <v>12</v>
      </c>
      <c r="R3" s="96" t="s">
        <v>13</v>
      </c>
      <c r="S3" s="97" t="s">
        <v>10</v>
      </c>
      <c r="T3" s="98" t="s">
        <v>9</v>
      </c>
      <c r="U3" s="99" t="s">
        <v>11</v>
      </c>
      <c r="V3" s="98" t="s">
        <v>9</v>
      </c>
      <c r="IJ3" s="101"/>
    </row>
    <row r="4" spans="1:243" s="226" customFormat="1" ht="16.5">
      <c r="A4" s="215">
        <v>167</v>
      </c>
      <c r="B4" s="216">
        <v>12</v>
      </c>
      <c r="C4" s="217" t="s">
        <v>66</v>
      </c>
      <c r="D4" s="218"/>
      <c r="E4" s="219">
        <v>0</v>
      </c>
      <c r="F4" s="220">
        <v>0</v>
      </c>
      <c r="G4" s="221">
        <f>SUM(E4-F4)</f>
        <v>0</v>
      </c>
      <c r="H4" s="222">
        <f aca="true" t="shared" si="0" ref="H4:H29">VLOOKUP(G4,Y$4:Z$30,2,FALSE)</f>
        <v>8</v>
      </c>
      <c r="I4" s="219">
        <v>0</v>
      </c>
      <c r="J4" s="220">
        <v>0</v>
      </c>
      <c r="K4" s="221">
        <f>SUM(I4-J4)</f>
        <v>0</v>
      </c>
      <c r="L4" s="222">
        <f aca="true" t="shared" si="1" ref="L4:L29">VLOOKUP(K4,AA$4:AB$30,2,FALSE)</f>
        <v>8</v>
      </c>
      <c r="M4" s="219">
        <v>0</v>
      </c>
      <c r="N4" s="220">
        <v>0</v>
      </c>
      <c r="O4" s="221">
        <f>SUM(M4-N4)</f>
        <v>0</v>
      </c>
      <c r="P4" s="222">
        <f aca="true" t="shared" si="2" ref="P4:P29">VLOOKUP(O4,AC$4:AD$30,2,FALSE)</f>
        <v>9</v>
      </c>
      <c r="Q4" s="219">
        <v>0</v>
      </c>
      <c r="R4" s="220">
        <v>0</v>
      </c>
      <c r="S4" s="221">
        <f>SUM(Q4-R4)</f>
        <v>0</v>
      </c>
      <c r="T4" s="222">
        <f aca="true" t="shared" si="3" ref="T4:T29">VLOOKUP(S4,AE$4:AF$30,2,FALSE)</f>
        <v>10</v>
      </c>
      <c r="U4" s="223">
        <f aca="true" t="shared" si="4" ref="U4:U13">G4+K4+O4+S4</f>
        <v>0</v>
      </c>
      <c r="V4" s="222">
        <f aca="true" t="shared" si="5" ref="V4:V29">VLOOKUP(U4,AG$4:AH$30,2,FALSE)</f>
        <v>10</v>
      </c>
      <c r="W4" s="224"/>
      <c r="X4" s="224">
        <v>1</v>
      </c>
      <c r="Y4" s="224">
        <f>LARGE(G$4:G$30,$X4)</f>
        <v>10.9</v>
      </c>
      <c r="Z4" s="224">
        <f>IF(Y4=Y3,Z3,Z3+1)</f>
        <v>1</v>
      </c>
      <c r="AA4" s="224">
        <f>LARGE(K$4:K$30,$X4)</f>
        <v>11.1</v>
      </c>
      <c r="AB4" s="224">
        <f>IF(AA4=AA3,AB3,AB3+1)</f>
        <v>1</v>
      </c>
      <c r="AC4" s="224">
        <f>LARGE(O$4:O$30,$X4)</f>
        <v>11.5</v>
      </c>
      <c r="AD4" s="224">
        <f>IF(AC4=AC3,AD3,AD3+1)</f>
        <v>1</v>
      </c>
      <c r="AE4" s="224">
        <f>LARGE(S$4:S$30,$X4)</f>
        <v>11.9</v>
      </c>
      <c r="AF4" s="224">
        <f>IF(AE4=AE3,AF3,AF3+1)</f>
        <v>1</v>
      </c>
      <c r="AG4" s="224">
        <f>LARGE(U$4:U$30,$X4)</f>
        <v>44.4</v>
      </c>
      <c r="AH4" s="224">
        <f>IF(AG4=AG3,AH3,AH3+1)</f>
        <v>1</v>
      </c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4"/>
      <c r="BS4" s="224"/>
      <c r="BT4" s="224"/>
      <c r="BU4" s="224"/>
      <c r="BV4" s="224"/>
      <c r="BW4" s="224"/>
      <c r="BX4" s="224"/>
      <c r="BY4" s="224"/>
      <c r="BZ4" s="224"/>
      <c r="CA4" s="224"/>
      <c r="CB4" s="224"/>
      <c r="CC4" s="224"/>
      <c r="CD4" s="224"/>
      <c r="CE4" s="224"/>
      <c r="CF4" s="224"/>
      <c r="CG4" s="224"/>
      <c r="CH4" s="224"/>
      <c r="CI4" s="224"/>
      <c r="CJ4" s="224"/>
      <c r="CK4" s="224"/>
      <c r="CL4" s="224"/>
      <c r="CM4" s="224"/>
      <c r="CN4" s="224"/>
      <c r="CO4" s="224"/>
      <c r="CP4" s="224"/>
      <c r="CQ4" s="224"/>
      <c r="CR4" s="224"/>
      <c r="CS4" s="224"/>
      <c r="CT4" s="224"/>
      <c r="CU4" s="224"/>
      <c r="CV4" s="224"/>
      <c r="CW4" s="224"/>
      <c r="CX4" s="224"/>
      <c r="CY4" s="224"/>
      <c r="CZ4" s="224"/>
      <c r="DA4" s="224"/>
      <c r="DB4" s="224"/>
      <c r="DC4" s="224"/>
      <c r="DD4" s="224"/>
      <c r="DE4" s="224"/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  <c r="ES4" s="224"/>
      <c r="ET4" s="224"/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4"/>
      <c r="FG4" s="224"/>
      <c r="FH4" s="224"/>
      <c r="FI4" s="224"/>
      <c r="FJ4" s="224"/>
      <c r="FK4" s="224"/>
      <c r="FL4" s="224"/>
      <c r="FM4" s="224"/>
      <c r="FN4" s="224"/>
      <c r="FO4" s="224"/>
      <c r="FP4" s="224"/>
      <c r="FQ4" s="224"/>
      <c r="FR4" s="224"/>
      <c r="FS4" s="224"/>
      <c r="FT4" s="224"/>
      <c r="FU4" s="224"/>
      <c r="FV4" s="224"/>
      <c r="FW4" s="224"/>
      <c r="FX4" s="224"/>
      <c r="FY4" s="224"/>
      <c r="FZ4" s="224"/>
      <c r="GA4" s="224"/>
      <c r="GB4" s="224"/>
      <c r="GC4" s="224"/>
      <c r="GD4" s="224"/>
      <c r="GE4" s="224"/>
      <c r="GF4" s="224"/>
      <c r="GG4" s="224"/>
      <c r="GH4" s="224"/>
      <c r="GI4" s="224"/>
      <c r="GJ4" s="224"/>
      <c r="GK4" s="224"/>
      <c r="GL4" s="224"/>
      <c r="GM4" s="224"/>
      <c r="GN4" s="224"/>
      <c r="GO4" s="224"/>
      <c r="GP4" s="224"/>
      <c r="GQ4" s="224"/>
      <c r="GR4" s="224"/>
      <c r="GS4" s="224"/>
      <c r="GT4" s="224"/>
      <c r="GU4" s="224"/>
      <c r="GV4" s="224"/>
      <c r="GW4" s="224"/>
      <c r="GX4" s="224"/>
      <c r="GY4" s="224"/>
      <c r="GZ4" s="224"/>
      <c r="HA4" s="224"/>
      <c r="HB4" s="224"/>
      <c r="HC4" s="224"/>
      <c r="HD4" s="224"/>
      <c r="HE4" s="224"/>
      <c r="HF4" s="224"/>
      <c r="HG4" s="224"/>
      <c r="HH4" s="224"/>
      <c r="HI4" s="224"/>
      <c r="HJ4" s="224"/>
      <c r="HK4" s="224"/>
      <c r="HL4" s="224"/>
      <c r="HM4" s="224"/>
      <c r="HN4" s="224"/>
      <c r="HO4" s="224"/>
      <c r="HP4" s="224"/>
      <c r="HQ4" s="224"/>
      <c r="HR4" s="224"/>
      <c r="HS4" s="224"/>
      <c r="HT4" s="224"/>
      <c r="HU4" s="224"/>
      <c r="HV4" s="224"/>
      <c r="HW4" s="224"/>
      <c r="HX4" s="224"/>
      <c r="HY4" s="224"/>
      <c r="HZ4" s="224"/>
      <c r="IA4" s="224"/>
      <c r="IB4" s="224"/>
      <c r="IC4" s="224"/>
      <c r="ID4" s="224"/>
      <c r="IE4" s="224"/>
      <c r="IF4" s="224"/>
      <c r="IG4" s="224"/>
      <c r="IH4" s="224"/>
      <c r="II4" s="224"/>
    </row>
    <row r="5" spans="1:247" ht="16.5">
      <c r="A5" s="144">
        <v>168</v>
      </c>
      <c r="B5" s="145">
        <v>12</v>
      </c>
      <c r="C5" s="147" t="s">
        <v>67</v>
      </c>
      <c r="D5" s="85"/>
      <c r="E5" s="69">
        <v>11.4</v>
      </c>
      <c r="F5" s="86">
        <v>1.6</v>
      </c>
      <c r="G5" s="56">
        <f aca="true" t="shared" si="6" ref="G5:G30">SUM(E5-F5)</f>
        <v>9.8</v>
      </c>
      <c r="H5" s="54">
        <f t="shared" si="0"/>
        <v>6</v>
      </c>
      <c r="I5" s="69">
        <v>12</v>
      </c>
      <c r="J5" s="86">
        <v>2.4</v>
      </c>
      <c r="K5" s="56">
        <f aca="true" t="shared" si="7" ref="K5:K30">SUM(I5-J5)</f>
        <v>9.6</v>
      </c>
      <c r="L5" s="54">
        <f t="shared" si="1"/>
        <v>7</v>
      </c>
      <c r="M5" s="69">
        <v>12.5</v>
      </c>
      <c r="N5" s="86">
        <v>4.3</v>
      </c>
      <c r="O5" s="56">
        <f aca="true" t="shared" si="8" ref="O5:O30">SUM(M5-N5)</f>
        <v>8.2</v>
      </c>
      <c r="P5" s="54">
        <f t="shared" si="2"/>
        <v>7</v>
      </c>
      <c r="Q5" s="69">
        <v>12</v>
      </c>
      <c r="R5" s="86">
        <v>2.7</v>
      </c>
      <c r="S5" s="56">
        <f aca="true" t="shared" si="9" ref="S5:S30">SUM(Q5-R5)</f>
        <v>9.3</v>
      </c>
      <c r="T5" s="54">
        <f t="shared" si="3"/>
        <v>7</v>
      </c>
      <c r="U5" s="57">
        <f t="shared" si="4"/>
        <v>36.9</v>
      </c>
      <c r="V5" s="54">
        <f t="shared" si="5"/>
        <v>8</v>
      </c>
      <c r="W5" s="58"/>
      <c r="X5" s="58">
        <v>2</v>
      </c>
      <c r="Y5" s="58">
        <f aca="true" t="shared" si="10" ref="Y5:Y30">LARGE(G$4:G$30,$X5)</f>
        <v>10.8</v>
      </c>
      <c r="Z5" s="58">
        <f aca="true" t="shared" si="11" ref="Z5:Z30">IF(Y5=Y4,Z4,Z4+1)</f>
        <v>2</v>
      </c>
      <c r="AA5" s="58">
        <f aca="true" t="shared" si="12" ref="AA5:AA30">LARGE(K$4:K$30,$X5)</f>
        <v>10.9</v>
      </c>
      <c r="AB5" s="58">
        <f aca="true" t="shared" si="13" ref="AB5:AB30">IF(AA5=AA4,AB4,AB4+1)</f>
        <v>2</v>
      </c>
      <c r="AC5" s="58">
        <f aca="true" t="shared" si="14" ref="AC5:AC30">LARGE(O$4:O$30,$X5)</f>
        <v>11.1</v>
      </c>
      <c r="AD5" s="58">
        <f aca="true" t="shared" si="15" ref="AD5:AD30">IF(AC5=AC4,AD4,AD4+1)</f>
        <v>2</v>
      </c>
      <c r="AE5" s="58">
        <f aca="true" t="shared" si="16" ref="AE5:AE30">LARGE(S$4:S$30,$X5)</f>
        <v>11.7</v>
      </c>
      <c r="AF5" s="58">
        <f aca="true" t="shared" si="17" ref="AF5:AF30">IF(AE5=AE4,AF4,AF4+1)</f>
        <v>2</v>
      </c>
      <c r="AG5" s="58">
        <f aca="true" t="shared" si="18" ref="AG5:AG30">LARGE(U$4:U$30,$X5)</f>
        <v>44.2</v>
      </c>
      <c r="AH5" s="58">
        <f aca="true" t="shared" si="19" ref="AH5:AH30">IF(AG5=AG4,AH4,AH4+1)</f>
        <v>2</v>
      </c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27"/>
      <c r="IK5" s="27"/>
      <c r="IL5" s="27"/>
      <c r="IM5" s="27"/>
    </row>
    <row r="6" spans="1:247" ht="16.5">
      <c r="A6" s="144">
        <v>169</v>
      </c>
      <c r="B6" s="145">
        <v>12</v>
      </c>
      <c r="C6" s="148" t="s">
        <v>68</v>
      </c>
      <c r="D6" s="85"/>
      <c r="E6" s="69">
        <v>11.4</v>
      </c>
      <c r="F6" s="86">
        <v>0.7</v>
      </c>
      <c r="G6" s="56">
        <f t="shared" si="6"/>
        <v>10.700000000000001</v>
      </c>
      <c r="H6" s="264">
        <f t="shared" si="0"/>
        <v>3</v>
      </c>
      <c r="I6" s="69">
        <v>12.5</v>
      </c>
      <c r="J6" s="86">
        <v>1.6</v>
      </c>
      <c r="K6" s="56">
        <f t="shared" si="7"/>
        <v>10.9</v>
      </c>
      <c r="L6" s="259">
        <f t="shared" si="1"/>
        <v>2</v>
      </c>
      <c r="M6" s="69">
        <v>13</v>
      </c>
      <c r="N6" s="86">
        <v>2.6</v>
      </c>
      <c r="O6" s="56">
        <f t="shared" si="8"/>
        <v>10.4</v>
      </c>
      <c r="P6" s="54">
        <f t="shared" si="2"/>
        <v>5</v>
      </c>
      <c r="Q6" s="69">
        <v>13</v>
      </c>
      <c r="R6" s="86">
        <v>2.1</v>
      </c>
      <c r="S6" s="56">
        <f t="shared" si="9"/>
        <v>10.9</v>
      </c>
      <c r="T6" s="54">
        <f t="shared" si="3"/>
        <v>5</v>
      </c>
      <c r="U6" s="57">
        <f t="shared" si="4"/>
        <v>42.9</v>
      </c>
      <c r="V6" s="54">
        <f t="shared" si="5"/>
        <v>5</v>
      </c>
      <c r="W6" s="58"/>
      <c r="X6" s="58">
        <v>3</v>
      </c>
      <c r="Y6" s="58">
        <f t="shared" si="10"/>
        <v>10.700000000000001</v>
      </c>
      <c r="Z6" s="58">
        <f t="shared" si="11"/>
        <v>3</v>
      </c>
      <c r="AA6" s="58">
        <f t="shared" si="12"/>
        <v>10.9</v>
      </c>
      <c r="AB6" s="58">
        <f t="shared" si="13"/>
        <v>2</v>
      </c>
      <c r="AC6" s="58">
        <f t="shared" si="14"/>
        <v>10.9</v>
      </c>
      <c r="AD6" s="58">
        <f t="shared" si="15"/>
        <v>3</v>
      </c>
      <c r="AE6" s="58">
        <f t="shared" si="16"/>
        <v>11.6</v>
      </c>
      <c r="AF6" s="58">
        <f t="shared" si="17"/>
        <v>3</v>
      </c>
      <c r="AG6" s="58">
        <f t="shared" si="18"/>
        <v>43.900000000000006</v>
      </c>
      <c r="AH6" s="58">
        <f t="shared" si="19"/>
        <v>3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27"/>
      <c r="IK6" s="27"/>
      <c r="IL6" s="27"/>
      <c r="IM6" s="27"/>
    </row>
    <row r="7" spans="1:247" ht="16.5">
      <c r="A7" s="144">
        <v>170</v>
      </c>
      <c r="B7" s="145">
        <v>12</v>
      </c>
      <c r="C7" s="148" t="s">
        <v>69</v>
      </c>
      <c r="D7" s="77"/>
      <c r="E7" s="69">
        <v>11.4</v>
      </c>
      <c r="F7" s="86">
        <v>0.9</v>
      </c>
      <c r="G7" s="56">
        <f t="shared" si="6"/>
        <v>10.5</v>
      </c>
      <c r="H7" s="54">
        <f t="shared" si="0"/>
        <v>5</v>
      </c>
      <c r="I7" s="69">
        <v>12.5</v>
      </c>
      <c r="J7" s="86">
        <v>1.6</v>
      </c>
      <c r="K7" s="56">
        <f t="shared" si="7"/>
        <v>10.9</v>
      </c>
      <c r="L7" s="259">
        <f t="shared" si="1"/>
        <v>2</v>
      </c>
      <c r="M7" s="69">
        <v>13</v>
      </c>
      <c r="N7" s="86">
        <v>2.2</v>
      </c>
      <c r="O7" s="56">
        <f t="shared" si="8"/>
        <v>10.8</v>
      </c>
      <c r="P7" s="54">
        <f t="shared" si="2"/>
        <v>4</v>
      </c>
      <c r="Q7" s="69">
        <v>13.5</v>
      </c>
      <c r="R7" s="86">
        <v>1.8</v>
      </c>
      <c r="S7" s="56">
        <f t="shared" si="9"/>
        <v>11.7</v>
      </c>
      <c r="T7" s="259">
        <f t="shared" si="3"/>
        <v>2</v>
      </c>
      <c r="U7" s="57">
        <f t="shared" si="4"/>
        <v>43.900000000000006</v>
      </c>
      <c r="V7" s="53">
        <f t="shared" si="5"/>
        <v>3</v>
      </c>
      <c r="W7" s="58"/>
      <c r="X7" s="58">
        <v>4</v>
      </c>
      <c r="Y7" s="58">
        <f t="shared" si="10"/>
        <v>10.6</v>
      </c>
      <c r="Z7" s="58">
        <f t="shared" si="11"/>
        <v>4</v>
      </c>
      <c r="AA7" s="58">
        <f t="shared" si="12"/>
        <v>10.9</v>
      </c>
      <c r="AB7" s="58">
        <f t="shared" si="13"/>
        <v>2</v>
      </c>
      <c r="AC7" s="58">
        <f t="shared" si="14"/>
        <v>10.8</v>
      </c>
      <c r="AD7" s="58">
        <f t="shared" si="15"/>
        <v>4</v>
      </c>
      <c r="AE7" s="58">
        <f t="shared" si="16"/>
        <v>11.2</v>
      </c>
      <c r="AF7" s="58">
        <f t="shared" si="17"/>
        <v>4</v>
      </c>
      <c r="AG7" s="58">
        <f t="shared" si="18"/>
        <v>43.400000000000006</v>
      </c>
      <c r="AH7" s="58">
        <f t="shared" si="19"/>
        <v>4</v>
      </c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27"/>
      <c r="IK7" s="27"/>
      <c r="IL7" s="27"/>
      <c r="IM7" s="27"/>
    </row>
    <row r="8" spans="1:247" ht="16.5">
      <c r="A8" s="144">
        <v>171</v>
      </c>
      <c r="B8" s="145">
        <v>12</v>
      </c>
      <c r="C8" s="148" t="s">
        <v>70</v>
      </c>
      <c r="D8" s="77"/>
      <c r="E8" s="69">
        <v>11.4</v>
      </c>
      <c r="F8" s="86">
        <v>0.8</v>
      </c>
      <c r="G8" s="56">
        <f t="shared" si="6"/>
        <v>10.6</v>
      </c>
      <c r="H8" s="54">
        <f t="shared" si="0"/>
        <v>4</v>
      </c>
      <c r="I8" s="69">
        <v>12.5</v>
      </c>
      <c r="J8" s="86">
        <v>1.6</v>
      </c>
      <c r="K8" s="56">
        <f t="shared" si="7"/>
        <v>10.9</v>
      </c>
      <c r="L8" s="259">
        <f t="shared" si="1"/>
        <v>2</v>
      </c>
      <c r="M8" s="69">
        <v>13</v>
      </c>
      <c r="N8" s="86">
        <v>1.9</v>
      </c>
      <c r="O8" s="56">
        <f t="shared" si="8"/>
        <v>11.1</v>
      </c>
      <c r="P8" s="259">
        <f t="shared" si="2"/>
        <v>2</v>
      </c>
      <c r="Q8" s="69">
        <v>13.5</v>
      </c>
      <c r="R8" s="86">
        <v>1.9</v>
      </c>
      <c r="S8" s="56">
        <f t="shared" si="9"/>
        <v>11.6</v>
      </c>
      <c r="T8" s="53">
        <f t="shared" si="3"/>
        <v>3</v>
      </c>
      <c r="U8" s="57">
        <f t="shared" si="4"/>
        <v>44.2</v>
      </c>
      <c r="V8" s="72">
        <f t="shared" si="5"/>
        <v>2</v>
      </c>
      <c r="W8" s="58"/>
      <c r="X8" s="58">
        <v>5</v>
      </c>
      <c r="Y8" s="58">
        <f t="shared" si="10"/>
        <v>10.5</v>
      </c>
      <c r="Z8" s="58">
        <f t="shared" si="11"/>
        <v>5</v>
      </c>
      <c r="AA8" s="58">
        <f t="shared" si="12"/>
        <v>10.8</v>
      </c>
      <c r="AB8" s="58">
        <f t="shared" si="13"/>
        <v>3</v>
      </c>
      <c r="AC8" s="58">
        <f t="shared" si="14"/>
        <v>10.8</v>
      </c>
      <c r="AD8" s="58">
        <f t="shared" si="15"/>
        <v>4</v>
      </c>
      <c r="AE8" s="58">
        <f t="shared" si="16"/>
        <v>10.9</v>
      </c>
      <c r="AF8" s="58">
        <f t="shared" si="17"/>
        <v>5</v>
      </c>
      <c r="AG8" s="58">
        <f t="shared" si="18"/>
        <v>42.9</v>
      </c>
      <c r="AH8" s="58">
        <f t="shared" si="19"/>
        <v>5</v>
      </c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27"/>
      <c r="IK8" s="27"/>
      <c r="IL8" s="27"/>
      <c r="IM8" s="27"/>
    </row>
    <row r="9" spans="1:247" ht="24" customHeight="1">
      <c r="A9" s="144">
        <v>172</v>
      </c>
      <c r="B9" s="145">
        <v>12</v>
      </c>
      <c r="C9" s="147" t="s">
        <v>71</v>
      </c>
      <c r="D9" s="77"/>
      <c r="E9" s="69">
        <v>11.4</v>
      </c>
      <c r="F9" s="86">
        <v>0.6</v>
      </c>
      <c r="G9" s="56">
        <f t="shared" si="6"/>
        <v>10.8</v>
      </c>
      <c r="H9" s="259">
        <f t="shared" si="0"/>
        <v>2</v>
      </c>
      <c r="I9" s="69">
        <v>12.5</v>
      </c>
      <c r="J9" s="86">
        <v>2.1</v>
      </c>
      <c r="K9" s="56">
        <f t="shared" si="7"/>
        <v>10.4</v>
      </c>
      <c r="L9" s="54">
        <f t="shared" si="1"/>
        <v>4</v>
      </c>
      <c r="M9" s="69">
        <v>12</v>
      </c>
      <c r="N9" s="86">
        <v>3.6</v>
      </c>
      <c r="O9" s="56">
        <f t="shared" si="8"/>
        <v>8.4</v>
      </c>
      <c r="P9" s="54">
        <f t="shared" si="2"/>
        <v>6</v>
      </c>
      <c r="Q9" s="69">
        <v>12</v>
      </c>
      <c r="R9" s="86">
        <v>3.3</v>
      </c>
      <c r="S9" s="56">
        <f t="shared" si="9"/>
        <v>8.7</v>
      </c>
      <c r="T9" s="54">
        <f t="shared" si="3"/>
        <v>8</v>
      </c>
      <c r="U9" s="57">
        <f t="shared" si="4"/>
        <v>38.3</v>
      </c>
      <c r="V9" s="54">
        <f t="shared" si="5"/>
        <v>7</v>
      </c>
      <c r="W9" s="58"/>
      <c r="X9" s="58">
        <v>6</v>
      </c>
      <c r="Y9" s="58">
        <f t="shared" si="10"/>
        <v>10.5</v>
      </c>
      <c r="Z9" s="58">
        <f t="shared" si="11"/>
        <v>5</v>
      </c>
      <c r="AA9" s="58">
        <f t="shared" si="12"/>
        <v>10.4</v>
      </c>
      <c r="AB9" s="58">
        <f t="shared" si="13"/>
        <v>4</v>
      </c>
      <c r="AC9" s="58">
        <f t="shared" si="14"/>
        <v>10.4</v>
      </c>
      <c r="AD9" s="58">
        <f t="shared" si="15"/>
        <v>5</v>
      </c>
      <c r="AE9" s="58">
        <f t="shared" si="16"/>
        <v>10.4</v>
      </c>
      <c r="AF9" s="58">
        <f t="shared" si="17"/>
        <v>6</v>
      </c>
      <c r="AG9" s="58">
        <f t="shared" si="18"/>
        <v>42.800000000000004</v>
      </c>
      <c r="AH9" s="58">
        <f t="shared" si="19"/>
        <v>6</v>
      </c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27"/>
      <c r="IK9" s="27"/>
      <c r="IL9" s="27"/>
      <c r="IM9" s="27"/>
    </row>
    <row r="10" spans="1:247" ht="24" customHeight="1">
      <c r="A10" s="144">
        <v>173</v>
      </c>
      <c r="B10" s="145">
        <v>12</v>
      </c>
      <c r="C10" s="148" t="s">
        <v>72</v>
      </c>
      <c r="D10" s="77"/>
      <c r="E10" s="69">
        <v>11.4</v>
      </c>
      <c r="F10" s="86">
        <v>0.5</v>
      </c>
      <c r="G10" s="56">
        <f t="shared" si="6"/>
        <v>10.9</v>
      </c>
      <c r="H10" s="71">
        <f t="shared" si="0"/>
        <v>1</v>
      </c>
      <c r="I10" s="69">
        <v>12.5</v>
      </c>
      <c r="J10" s="86">
        <v>2.4</v>
      </c>
      <c r="K10" s="56">
        <f t="shared" si="7"/>
        <v>10.1</v>
      </c>
      <c r="L10" s="54">
        <f t="shared" si="1"/>
        <v>6</v>
      </c>
      <c r="M10" s="69">
        <v>13.5</v>
      </c>
      <c r="N10" s="86">
        <v>2</v>
      </c>
      <c r="O10" s="56">
        <f t="shared" si="8"/>
        <v>11.5</v>
      </c>
      <c r="P10" s="71">
        <f t="shared" si="2"/>
        <v>1</v>
      </c>
      <c r="Q10" s="69">
        <v>13.5</v>
      </c>
      <c r="R10" s="86">
        <v>1.6</v>
      </c>
      <c r="S10" s="56">
        <f t="shared" si="9"/>
        <v>11.9</v>
      </c>
      <c r="T10" s="71">
        <f t="shared" si="3"/>
        <v>1</v>
      </c>
      <c r="U10" s="57">
        <f t="shared" si="4"/>
        <v>44.4</v>
      </c>
      <c r="V10" s="71">
        <f t="shared" si="5"/>
        <v>1</v>
      </c>
      <c r="W10" s="58"/>
      <c r="X10" s="58">
        <v>7</v>
      </c>
      <c r="Y10" s="58">
        <f t="shared" si="10"/>
        <v>10.5</v>
      </c>
      <c r="Z10" s="58">
        <f t="shared" si="11"/>
        <v>5</v>
      </c>
      <c r="AA10" s="58">
        <f t="shared" si="12"/>
        <v>10.2</v>
      </c>
      <c r="AB10" s="58">
        <f t="shared" si="13"/>
        <v>5</v>
      </c>
      <c r="AC10" s="58">
        <f t="shared" si="14"/>
        <v>8.4</v>
      </c>
      <c r="AD10" s="58">
        <f t="shared" si="15"/>
        <v>6</v>
      </c>
      <c r="AE10" s="58">
        <f t="shared" si="16"/>
        <v>9.3</v>
      </c>
      <c r="AF10" s="58">
        <f t="shared" si="17"/>
        <v>7</v>
      </c>
      <c r="AG10" s="58">
        <f t="shared" si="18"/>
        <v>38.3</v>
      </c>
      <c r="AH10" s="58">
        <f t="shared" si="19"/>
        <v>7</v>
      </c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27"/>
      <c r="IK10" s="27"/>
      <c r="IL10" s="27"/>
      <c r="IM10" s="27"/>
    </row>
    <row r="11" spans="1:247" ht="24" customHeight="1">
      <c r="A11" s="144">
        <v>174</v>
      </c>
      <c r="B11" s="145">
        <v>12</v>
      </c>
      <c r="C11" s="147" t="s">
        <v>73</v>
      </c>
      <c r="D11" s="77"/>
      <c r="E11" s="69">
        <v>11.4</v>
      </c>
      <c r="F11" s="86">
        <v>1.7</v>
      </c>
      <c r="G11" s="56">
        <f t="shared" si="6"/>
        <v>9.700000000000001</v>
      </c>
      <c r="H11" s="55">
        <f t="shared" si="0"/>
        <v>7</v>
      </c>
      <c r="I11" s="69">
        <v>12</v>
      </c>
      <c r="J11" s="86">
        <v>1.8</v>
      </c>
      <c r="K11" s="56">
        <f t="shared" si="7"/>
        <v>10.2</v>
      </c>
      <c r="L11" s="55">
        <f t="shared" si="1"/>
        <v>5</v>
      </c>
      <c r="M11" s="69">
        <v>12</v>
      </c>
      <c r="N11" s="86">
        <v>4.8</v>
      </c>
      <c r="O11" s="56">
        <f t="shared" si="8"/>
        <v>7.2</v>
      </c>
      <c r="P11" s="54">
        <f t="shared" si="2"/>
        <v>8</v>
      </c>
      <c r="Q11" s="69">
        <v>11</v>
      </c>
      <c r="R11" s="86">
        <v>4.8</v>
      </c>
      <c r="S11" s="56">
        <f t="shared" si="9"/>
        <v>6.2</v>
      </c>
      <c r="T11" s="54">
        <f t="shared" si="3"/>
        <v>9</v>
      </c>
      <c r="U11" s="57">
        <f t="shared" si="4"/>
        <v>33.3</v>
      </c>
      <c r="V11" s="55">
        <f t="shared" si="5"/>
        <v>9</v>
      </c>
      <c r="W11" s="58"/>
      <c r="X11" s="58">
        <v>8</v>
      </c>
      <c r="Y11" s="58">
        <f t="shared" si="10"/>
        <v>9.8</v>
      </c>
      <c r="Z11" s="58">
        <f t="shared" si="11"/>
        <v>6</v>
      </c>
      <c r="AA11" s="58">
        <f t="shared" si="12"/>
        <v>10.1</v>
      </c>
      <c r="AB11" s="58">
        <f t="shared" si="13"/>
        <v>6</v>
      </c>
      <c r="AC11" s="58">
        <f t="shared" si="14"/>
        <v>8.2</v>
      </c>
      <c r="AD11" s="58">
        <f t="shared" si="15"/>
        <v>7</v>
      </c>
      <c r="AE11" s="58">
        <f t="shared" si="16"/>
        <v>8.7</v>
      </c>
      <c r="AF11" s="58">
        <f t="shared" si="17"/>
        <v>8</v>
      </c>
      <c r="AG11" s="58">
        <f t="shared" si="18"/>
        <v>36.9</v>
      </c>
      <c r="AH11" s="58">
        <f t="shared" si="19"/>
        <v>8</v>
      </c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27"/>
      <c r="IK11" s="27"/>
      <c r="IL11" s="27"/>
      <c r="IM11" s="27"/>
    </row>
    <row r="12" spans="1:247" ht="19.5" customHeight="1">
      <c r="A12" s="144">
        <v>175</v>
      </c>
      <c r="B12" s="145">
        <v>12</v>
      </c>
      <c r="C12" s="147" t="s">
        <v>74</v>
      </c>
      <c r="D12" s="77"/>
      <c r="E12" s="69">
        <v>11.4</v>
      </c>
      <c r="F12" s="86">
        <v>0.9</v>
      </c>
      <c r="G12" s="56">
        <f t="shared" si="6"/>
        <v>10.5</v>
      </c>
      <c r="H12" s="55">
        <f t="shared" si="0"/>
        <v>5</v>
      </c>
      <c r="I12" s="69">
        <v>12.5</v>
      </c>
      <c r="J12" s="86">
        <v>1.4</v>
      </c>
      <c r="K12" s="56">
        <f t="shared" si="7"/>
        <v>11.1</v>
      </c>
      <c r="L12" s="73">
        <f t="shared" si="1"/>
        <v>1</v>
      </c>
      <c r="M12" s="69">
        <v>13</v>
      </c>
      <c r="N12" s="86">
        <v>2.2</v>
      </c>
      <c r="O12" s="56">
        <f t="shared" si="8"/>
        <v>10.8</v>
      </c>
      <c r="P12" s="54">
        <f t="shared" si="2"/>
        <v>4</v>
      </c>
      <c r="Q12" s="69">
        <v>13</v>
      </c>
      <c r="R12" s="86">
        <v>2.6</v>
      </c>
      <c r="S12" s="56">
        <f t="shared" si="9"/>
        <v>10.4</v>
      </c>
      <c r="T12" s="54">
        <f t="shared" si="3"/>
        <v>6</v>
      </c>
      <c r="U12" s="57">
        <f t="shared" si="4"/>
        <v>42.800000000000004</v>
      </c>
      <c r="V12" s="55">
        <f t="shared" si="5"/>
        <v>6</v>
      </c>
      <c r="W12" s="58"/>
      <c r="X12" s="58">
        <v>9</v>
      </c>
      <c r="Y12" s="58">
        <f t="shared" si="10"/>
        <v>9.700000000000001</v>
      </c>
      <c r="Z12" s="58">
        <f t="shared" si="11"/>
        <v>7</v>
      </c>
      <c r="AA12" s="58">
        <f t="shared" si="12"/>
        <v>9.6</v>
      </c>
      <c r="AB12" s="58">
        <f t="shared" si="13"/>
        <v>7</v>
      </c>
      <c r="AC12" s="58">
        <f t="shared" si="14"/>
        <v>7.2</v>
      </c>
      <c r="AD12" s="58">
        <f t="shared" si="15"/>
        <v>8</v>
      </c>
      <c r="AE12" s="58">
        <f t="shared" si="16"/>
        <v>6.2</v>
      </c>
      <c r="AF12" s="58">
        <f t="shared" si="17"/>
        <v>9</v>
      </c>
      <c r="AG12" s="58">
        <f t="shared" si="18"/>
        <v>33.3</v>
      </c>
      <c r="AH12" s="58">
        <f t="shared" si="19"/>
        <v>9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27"/>
      <c r="IK12" s="27"/>
      <c r="IL12" s="27"/>
      <c r="IM12" s="27"/>
    </row>
    <row r="13" spans="1:247" ht="19.5" customHeight="1">
      <c r="A13" s="144">
        <v>176</v>
      </c>
      <c r="B13" s="145">
        <v>12</v>
      </c>
      <c r="C13" s="147" t="s">
        <v>75</v>
      </c>
      <c r="D13" s="77"/>
      <c r="E13" s="69">
        <v>11.4</v>
      </c>
      <c r="F13" s="86">
        <v>0.9</v>
      </c>
      <c r="G13" s="56">
        <f t="shared" si="6"/>
        <v>10.5</v>
      </c>
      <c r="H13" s="55">
        <f t="shared" si="0"/>
        <v>5</v>
      </c>
      <c r="I13" s="69">
        <v>12.5</v>
      </c>
      <c r="J13" s="86">
        <v>1.7</v>
      </c>
      <c r="K13" s="56">
        <f t="shared" si="7"/>
        <v>10.8</v>
      </c>
      <c r="L13" s="265">
        <f t="shared" si="1"/>
        <v>3</v>
      </c>
      <c r="M13" s="69">
        <v>13</v>
      </c>
      <c r="N13" s="86">
        <v>2.1</v>
      </c>
      <c r="O13" s="56">
        <f t="shared" si="8"/>
        <v>10.9</v>
      </c>
      <c r="P13" s="53">
        <f t="shared" si="2"/>
        <v>3</v>
      </c>
      <c r="Q13" s="69">
        <v>13</v>
      </c>
      <c r="R13" s="86">
        <v>1.8</v>
      </c>
      <c r="S13" s="56">
        <f t="shared" si="9"/>
        <v>11.2</v>
      </c>
      <c r="T13" s="54">
        <f t="shared" si="3"/>
        <v>4</v>
      </c>
      <c r="U13" s="57">
        <f t="shared" si="4"/>
        <v>43.400000000000006</v>
      </c>
      <c r="V13" s="55">
        <f t="shared" si="5"/>
        <v>4</v>
      </c>
      <c r="W13" s="58"/>
      <c r="X13" s="58">
        <v>10</v>
      </c>
      <c r="Y13" s="58">
        <f t="shared" si="10"/>
        <v>0</v>
      </c>
      <c r="Z13" s="58">
        <f t="shared" si="11"/>
        <v>8</v>
      </c>
      <c r="AA13" s="58">
        <f t="shared" si="12"/>
        <v>0</v>
      </c>
      <c r="AB13" s="58">
        <f t="shared" si="13"/>
        <v>8</v>
      </c>
      <c r="AC13" s="58">
        <f t="shared" si="14"/>
        <v>0</v>
      </c>
      <c r="AD13" s="58">
        <f t="shared" si="15"/>
        <v>9</v>
      </c>
      <c r="AE13" s="58">
        <f t="shared" si="16"/>
        <v>0</v>
      </c>
      <c r="AF13" s="58">
        <f t="shared" si="17"/>
        <v>10</v>
      </c>
      <c r="AG13" s="58">
        <f t="shared" si="18"/>
        <v>0</v>
      </c>
      <c r="AH13" s="58">
        <f t="shared" si="19"/>
        <v>10</v>
      </c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27"/>
      <c r="IK13" s="27"/>
      <c r="IL13" s="27"/>
      <c r="IM13" s="27"/>
    </row>
    <row r="14" spans="1:247" ht="4.5" customHeight="1" hidden="1">
      <c r="A14" s="84"/>
      <c r="B14" s="84"/>
      <c r="C14" s="84"/>
      <c r="D14" s="77"/>
      <c r="E14" s="69">
        <v>0</v>
      </c>
      <c r="F14" s="86">
        <v>0</v>
      </c>
      <c r="G14" s="56">
        <f t="shared" si="6"/>
        <v>0</v>
      </c>
      <c r="H14" s="55">
        <f t="shared" si="0"/>
        <v>8</v>
      </c>
      <c r="I14" s="69">
        <v>0</v>
      </c>
      <c r="J14" s="86">
        <v>0</v>
      </c>
      <c r="K14" s="56">
        <f t="shared" si="7"/>
        <v>0</v>
      </c>
      <c r="L14" s="55">
        <f t="shared" si="1"/>
        <v>8</v>
      </c>
      <c r="M14" s="69">
        <v>0</v>
      </c>
      <c r="N14" s="86">
        <v>0</v>
      </c>
      <c r="O14" s="56">
        <f t="shared" si="8"/>
        <v>0</v>
      </c>
      <c r="P14" s="54">
        <f t="shared" si="2"/>
        <v>9</v>
      </c>
      <c r="Q14" s="69">
        <v>0</v>
      </c>
      <c r="R14" s="86">
        <v>0</v>
      </c>
      <c r="S14" s="56">
        <f t="shared" si="9"/>
        <v>0</v>
      </c>
      <c r="T14" s="54">
        <f t="shared" si="3"/>
        <v>10</v>
      </c>
      <c r="U14" s="57">
        <f>G14+K14+O14+S14</f>
        <v>0</v>
      </c>
      <c r="V14" s="55">
        <f t="shared" si="5"/>
        <v>10</v>
      </c>
      <c r="W14" s="58"/>
      <c r="X14" s="58">
        <v>11</v>
      </c>
      <c r="Y14" s="58">
        <f t="shared" si="10"/>
        <v>0</v>
      </c>
      <c r="Z14" s="58">
        <f t="shared" si="11"/>
        <v>8</v>
      </c>
      <c r="AA14" s="58">
        <f t="shared" si="12"/>
        <v>0</v>
      </c>
      <c r="AB14" s="58">
        <f t="shared" si="13"/>
        <v>8</v>
      </c>
      <c r="AC14" s="58">
        <f t="shared" si="14"/>
        <v>0</v>
      </c>
      <c r="AD14" s="58">
        <f t="shared" si="15"/>
        <v>9</v>
      </c>
      <c r="AE14" s="58">
        <f t="shared" si="16"/>
        <v>0</v>
      </c>
      <c r="AF14" s="58">
        <f t="shared" si="17"/>
        <v>10</v>
      </c>
      <c r="AG14" s="58">
        <f t="shared" si="18"/>
        <v>0</v>
      </c>
      <c r="AH14" s="58">
        <f t="shared" si="19"/>
        <v>10</v>
      </c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27"/>
      <c r="IK14" s="27"/>
      <c r="IL14" s="27"/>
      <c r="IM14" s="27"/>
    </row>
    <row r="15" spans="1:247" ht="4.5" customHeight="1" hidden="1">
      <c r="A15" s="84"/>
      <c r="B15" s="84"/>
      <c r="C15" s="84"/>
      <c r="D15" s="77"/>
      <c r="E15" s="69">
        <v>0</v>
      </c>
      <c r="F15" s="86">
        <v>0</v>
      </c>
      <c r="G15" s="56">
        <f t="shared" si="6"/>
        <v>0</v>
      </c>
      <c r="H15" s="55">
        <f t="shared" si="0"/>
        <v>8</v>
      </c>
      <c r="I15" s="69">
        <v>0</v>
      </c>
      <c r="J15" s="86">
        <v>0</v>
      </c>
      <c r="K15" s="56">
        <f t="shared" si="7"/>
        <v>0</v>
      </c>
      <c r="L15" s="55">
        <f t="shared" si="1"/>
        <v>8</v>
      </c>
      <c r="M15" s="69">
        <v>0</v>
      </c>
      <c r="N15" s="86">
        <v>0</v>
      </c>
      <c r="O15" s="56">
        <f t="shared" si="8"/>
        <v>0</v>
      </c>
      <c r="P15" s="55">
        <f t="shared" si="2"/>
        <v>9</v>
      </c>
      <c r="Q15" s="69">
        <v>0</v>
      </c>
      <c r="R15" s="86">
        <v>0</v>
      </c>
      <c r="S15" s="56">
        <f t="shared" si="9"/>
        <v>0</v>
      </c>
      <c r="T15" s="55">
        <f t="shared" si="3"/>
        <v>10</v>
      </c>
      <c r="U15" s="60">
        <f>G15+K15+O15+S15</f>
        <v>0</v>
      </c>
      <c r="V15" s="55">
        <f t="shared" si="5"/>
        <v>10</v>
      </c>
      <c r="W15" s="58"/>
      <c r="X15" s="58">
        <v>12</v>
      </c>
      <c r="Y15" s="58">
        <f t="shared" si="10"/>
        <v>0</v>
      </c>
      <c r="Z15" s="58">
        <f t="shared" si="11"/>
        <v>8</v>
      </c>
      <c r="AA15" s="58">
        <f t="shared" si="12"/>
        <v>0</v>
      </c>
      <c r="AB15" s="58">
        <f t="shared" si="13"/>
        <v>8</v>
      </c>
      <c r="AC15" s="58">
        <f t="shared" si="14"/>
        <v>0</v>
      </c>
      <c r="AD15" s="58">
        <f t="shared" si="15"/>
        <v>9</v>
      </c>
      <c r="AE15" s="58">
        <f t="shared" si="16"/>
        <v>0</v>
      </c>
      <c r="AF15" s="58">
        <f t="shared" si="17"/>
        <v>10</v>
      </c>
      <c r="AG15" s="58">
        <f t="shared" si="18"/>
        <v>0</v>
      </c>
      <c r="AH15" s="58">
        <f t="shared" si="19"/>
        <v>10</v>
      </c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27"/>
      <c r="IK15" s="27"/>
      <c r="IL15" s="27"/>
      <c r="IM15" s="27"/>
    </row>
    <row r="16" spans="1:247" ht="4.5" customHeight="1" hidden="1">
      <c r="A16" s="84"/>
      <c r="B16" s="84"/>
      <c r="C16" s="84"/>
      <c r="D16" s="77"/>
      <c r="E16" s="69">
        <v>0</v>
      </c>
      <c r="F16" s="86">
        <v>0</v>
      </c>
      <c r="G16" s="56">
        <f t="shared" si="6"/>
        <v>0</v>
      </c>
      <c r="H16" s="55">
        <f t="shared" si="0"/>
        <v>8</v>
      </c>
      <c r="I16" s="69">
        <v>0</v>
      </c>
      <c r="J16" s="86">
        <v>0</v>
      </c>
      <c r="K16" s="56">
        <f t="shared" si="7"/>
        <v>0</v>
      </c>
      <c r="L16" s="55">
        <f t="shared" si="1"/>
        <v>8</v>
      </c>
      <c r="M16" s="69">
        <v>0</v>
      </c>
      <c r="N16" s="86">
        <v>0</v>
      </c>
      <c r="O16" s="56">
        <f t="shared" si="8"/>
        <v>0</v>
      </c>
      <c r="P16" s="55">
        <f t="shared" si="2"/>
        <v>9</v>
      </c>
      <c r="Q16" s="69">
        <v>0</v>
      </c>
      <c r="R16" s="86">
        <v>0</v>
      </c>
      <c r="S16" s="56">
        <f t="shared" si="9"/>
        <v>0</v>
      </c>
      <c r="T16" s="55">
        <f t="shared" si="3"/>
        <v>10</v>
      </c>
      <c r="U16" s="60">
        <f aca="true" t="shared" si="20" ref="U16:U29">G16+K16+O16+S16</f>
        <v>0</v>
      </c>
      <c r="V16" s="55">
        <f t="shared" si="5"/>
        <v>10</v>
      </c>
      <c r="W16" s="58"/>
      <c r="X16" s="58">
        <v>13</v>
      </c>
      <c r="Y16" s="58">
        <f t="shared" si="10"/>
        <v>0</v>
      </c>
      <c r="Z16" s="58">
        <f t="shared" si="11"/>
        <v>8</v>
      </c>
      <c r="AA16" s="58">
        <f t="shared" si="12"/>
        <v>0</v>
      </c>
      <c r="AB16" s="58">
        <f t="shared" si="13"/>
        <v>8</v>
      </c>
      <c r="AC16" s="58">
        <f t="shared" si="14"/>
        <v>0</v>
      </c>
      <c r="AD16" s="58">
        <f t="shared" si="15"/>
        <v>9</v>
      </c>
      <c r="AE16" s="58">
        <f t="shared" si="16"/>
        <v>0</v>
      </c>
      <c r="AF16" s="58">
        <f t="shared" si="17"/>
        <v>10</v>
      </c>
      <c r="AG16" s="58">
        <f t="shared" si="18"/>
        <v>0</v>
      </c>
      <c r="AH16" s="58">
        <f t="shared" si="19"/>
        <v>10</v>
      </c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27"/>
      <c r="IK16" s="27"/>
      <c r="IL16" s="27"/>
      <c r="IM16" s="27"/>
    </row>
    <row r="17" spans="1:247" ht="4.5" customHeight="1" hidden="1">
      <c r="A17" s="84"/>
      <c r="B17" s="84"/>
      <c r="C17" s="84"/>
      <c r="D17" s="77"/>
      <c r="E17" s="69">
        <v>0</v>
      </c>
      <c r="F17" s="86">
        <v>0</v>
      </c>
      <c r="G17" s="56">
        <f t="shared" si="6"/>
        <v>0</v>
      </c>
      <c r="H17" s="55">
        <f t="shared" si="0"/>
        <v>8</v>
      </c>
      <c r="I17" s="69">
        <v>0</v>
      </c>
      <c r="J17" s="86">
        <v>0</v>
      </c>
      <c r="K17" s="56">
        <f t="shared" si="7"/>
        <v>0</v>
      </c>
      <c r="L17" s="55">
        <f t="shared" si="1"/>
        <v>8</v>
      </c>
      <c r="M17" s="69">
        <v>0</v>
      </c>
      <c r="N17" s="86">
        <v>0</v>
      </c>
      <c r="O17" s="56">
        <f t="shared" si="8"/>
        <v>0</v>
      </c>
      <c r="P17" s="55">
        <f t="shared" si="2"/>
        <v>9</v>
      </c>
      <c r="Q17" s="69">
        <v>0</v>
      </c>
      <c r="R17" s="86">
        <v>0</v>
      </c>
      <c r="S17" s="56">
        <f t="shared" si="9"/>
        <v>0</v>
      </c>
      <c r="T17" s="55">
        <f t="shared" si="3"/>
        <v>10</v>
      </c>
      <c r="U17" s="60">
        <f t="shared" si="20"/>
        <v>0</v>
      </c>
      <c r="V17" s="55">
        <f t="shared" si="5"/>
        <v>10</v>
      </c>
      <c r="W17" s="58"/>
      <c r="X17" s="58">
        <v>14</v>
      </c>
      <c r="Y17" s="58">
        <f t="shared" si="10"/>
        <v>0</v>
      </c>
      <c r="Z17" s="58">
        <f t="shared" si="11"/>
        <v>8</v>
      </c>
      <c r="AA17" s="58">
        <f t="shared" si="12"/>
        <v>0</v>
      </c>
      <c r="AB17" s="58">
        <f t="shared" si="13"/>
        <v>8</v>
      </c>
      <c r="AC17" s="58">
        <f t="shared" si="14"/>
        <v>0</v>
      </c>
      <c r="AD17" s="58">
        <f t="shared" si="15"/>
        <v>9</v>
      </c>
      <c r="AE17" s="58">
        <f t="shared" si="16"/>
        <v>0</v>
      </c>
      <c r="AF17" s="58">
        <f t="shared" si="17"/>
        <v>10</v>
      </c>
      <c r="AG17" s="58">
        <f t="shared" si="18"/>
        <v>0</v>
      </c>
      <c r="AH17" s="58">
        <f t="shared" si="19"/>
        <v>10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27"/>
      <c r="IK17" s="27"/>
      <c r="IL17" s="27"/>
      <c r="IM17" s="27"/>
    </row>
    <row r="18" spans="1:247" ht="4.5" customHeight="1" hidden="1">
      <c r="A18" s="84"/>
      <c r="B18" s="84"/>
      <c r="C18" s="84"/>
      <c r="D18" s="77"/>
      <c r="E18" s="69">
        <v>0</v>
      </c>
      <c r="F18" s="86">
        <v>0</v>
      </c>
      <c r="G18" s="56">
        <f t="shared" si="6"/>
        <v>0</v>
      </c>
      <c r="H18" s="55">
        <f t="shared" si="0"/>
        <v>8</v>
      </c>
      <c r="I18" s="69">
        <v>0</v>
      </c>
      <c r="J18" s="86">
        <v>0</v>
      </c>
      <c r="K18" s="56">
        <f t="shared" si="7"/>
        <v>0</v>
      </c>
      <c r="L18" s="55">
        <f t="shared" si="1"/>
        <v>8</v>
      </c>
      <c r="M18" s="69">
        <v>0</v>
      </c>
      <c r="N18" s="86">
        <v>0</v>
      </c>
      <c r="O18" s="56">
        <f t="shared" si="8"/>
        <v>0</v>
      </c>
      <c r="P18" s="55">
        <f t="shared" si="2"/>
        <v>9</v>
      </c>
      <c r="Q18" s="69">
        <v>0</v>
      </c>
      <c r="R18" s="86">
        <v>0</v>
      </c>
      <c r="S18" s="56">
        <f t="shared" si="9"/>
        <v>0</v>
      </c>
      <c r="T18" s="55">
        <f t="shared" si="3"/>
        <v>10</v>
      </c>
      <c r="U18" s="60">
        <f t="shared" si="20"/>
        <v>0</v>
      </c>
      <c r="V18" s="55">
        <f t="shared" si="5"/>
        <v>10</v>
      </c>
      <c r="W18" s="58"/>
      <c r="X18" s="58">
        <v>15</v>
      </c>
      <c r="Y18" s="58">
        <f t="shared" si="10"/>
        <v>0</v>
      </c>
      <c r="Z18" s="58">
        <f t="shared" si="11"/>
        <v>8</v>
      </c>
      <c r="AA18" s="58">
        <f t="shared" si="12"/>
        <v>0</v>
      </c>
      <c r="AB18" s="58">
        <f t="shared" si="13"/>
        <v>8</v>
      </c>
      <c r="AC18" s="58">
        <f t="shared" si="14"/>
        <v>0</v>
      </c>
      <c r="AD18" s="58">
        <f t="shared" si="15"/>
        <v>9</v>
      </c>
      <c r="AE18" s="58">
        <f t="shared" si="16"/>
        <v>0</v>
      </c>
      <c r="AF18" s="58">
        <f t="shared" si="17"/>
        <v>10</v>
      </c>
      <c r="AG18" s="58">
        <f t="shared" si="18"/>
        <v>0</v>
      </c>
      <c r="AH18" s="58">
        <f t="shared" si="19"/>
        <v>10</v>
      </c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27"/>
      <c r="IK18" s="27"/>
      <c r="IL18" s="27"/>
      <c r="IM18" s="27"/>
    </row>
    <row r="19" spans="1:247" ht="4.5" customHeight="1" hidden="1">
      <c r="A19" s="84"/>
      <c r="B19" s="84"/>
      <c r="C19" s="84"/>
      <c r="D19" s="77"/>
      <c r="E19" s="69">
        <v>0</v>
      </c>
      <c r="F19" s="86">
        <v>0</v>
      </c>
      <c r="G19" s="56">
        <f t="shared" si="6"/>
        <v>0</v>
      </c>
      <c r="H19" s="55">
        <f t="shared" si="0"/>
        <v>8</v>
      </c>
      <c r="I19" s="69">
        <v>0</v>
      </c>
      <c r="J19" s="86">
        <v>0</v>
      </c>
      <c r="K19" s="56">
        <f t="shared" si="7"/>
        <v>0</v>
      </c>
      <c r="L19" s="55">
        <f t="shared" si="1"/>
        <v>8</v>
      </c>
      <c r="M19" s="69">
        <v>0</v>
      </c>
      <c r="N19" s="86">
        <v>0</v>
      </c>
      <c r="O19" s="56">
        <f t="shared" si="8"/>
        <v>0</v>
      </c>
      <c r="P19" s="55">
        <f t="shared" si="2"/>
        <v>9</v>
      </c>
      <c r="Q19" s="69">
        <v>0</v>
      </c>
      <c r="R19" s="86">
        <v>0</v>
      </c>
      <c r="S19" s="56">
        <f t="shared" si="9"/>
        <v>0</v>
      </c>
      <c r="T19" s="55">
        <f t="shared" si="3"/>
        <v>10</v>
      </c>
      <c r="U19" s="60">
        <f t="shared" si="20"/>
        <v>0</v>
      </c>
      <c r="V19" s="55">
        <f t="shared" si="5"/>
        <v>10</v>
      </c>
      <c r="W19" s="58"/>
      <c r="X19" s="58">
        <v>16</v>
      </c>
      <c r="Y19" s="58">
        <f t="shared" si="10"/>
        <v>0</v>
      </c>
      <c r="Z19" s="58">
        <f t="shared" si="11"/>
        <v>8</v>
      </c>
      <c r="AA19" s="58">
        <f t="shared" si="12"/>
        <v>0</v>
      </c>
      <c r="AB19" s="58">
        <f t="shared" si="13"/>
        <v>8</v>
      </c>
      <c r="AC19" s="58">
        <f t="shared" si="14"/>
        <v>0</v>
      </c>
      <c r="AD19" s="58">
        <f t="shared" si="15"/>
        <v>9</v>
      </c>
      <c r="AE19" s="58">
        <f t="shared" si="16"/>
        <v>0</v>
      </c>
      <c r="AF19" s="58">
        <f t="shared" si="17"/>
        <v>10</v>
      </c>
      <c r="AG19" s="58">
        <f t="shared" si="18"/>
        <v>0</v>
      </c>
      <c r="AH19" s="58">
        <f t="shared" si="19"/>
        <v>10</v>
      </c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27"/>
      <c r="IK19" s="27"/>
      <c r="IL19" s="27"/>
      <c r="IM19" s="27"/>
    </row>
    <row r="20" spans="1:247" ht="4.5" customHeight="1" hidden="1">
      <c r="A20" s="83"/>
      <c r="B20" s="83"/>
      <c r="C20" s="83"/>
      <c r="D20" s="77"/>
      <c r="E20" s="69">
        <v>0</v>
      </c>
      <c r="F20" s="86">
        <v>0</v>
      </c>
      <c r="G20" s="56">
        <f t="shared" si="6"/>
        <v>0</v>
      </c>
      <c r="H20" s="55">
        <f t="shared" si="0"/>
        <v>8</v>
      </c>
      <c r="I20" s="17">
        <v>0</v>
      </c>
      <c r="J20" s="86">
        <v>0</v>
      </c>
      <c r="K20" s="56">
        <f t="shared" si="7"/>
        <v>0</v>
      </c>
      <c r="L20" s="55">
        <f t="shared" si="1"/>
        <v>8</v>
      </c>
      <c r="M20" s="16">
        <v>0</v>
      </c>
      <c r="N20" s="86">
        <v>0</v>
      </c>
      <c r="O20" s="56">
        <f t="shared" si="8"/>
        <v>0</v>
      </c>
      <c r="P20" s="55">
        <f t="shared" si="2"/>
        <v>9</v>
      </c>
      <c r="Q20" s="16">
        <v>0</v>
      </c>
      <c r="R20" s="86">
        <v>0</v>
      </c>
      <c r="S20" s="56">
        <f t="shared" si="9"/>
        <v>0</v>
      </c>
      <c r="T20" s="55">
        <f t="shared" si="3"/>
        <v>10</v>
      </c>
      <c r="U20" s="60">
        <f t="shared" si="20"/>
        <v>0</v>
      </c>
      <c r="V20" s="55">
        <f t="shared" si="5"/>
        <v>10</v>
      </c>
      <c r="W20" s="58"/>
      <c r="X20" s="58">
        <v>17</v>
      </c>
      <c r="Y20" s="58">
        <f t="shared" si="10"/>
        <v>0</v>
      </c>
      <c r="Z20" s="58">
        <f t="shared" si="11"/>
        <v>8</v>
      </c>
      <c r="AA20" s="58">
        <f t="shared" si="12"/>
        <v>0</v>
      </c>
      <c r="AB20" s="58">
        <f t="shared" si="13"/>
        <v>8</v>
      </c>
      <c r="AC20" s="58">
        <f t="shared" si="14"/>
        <v>0</v>
      </c>
      <c r="AD20" s="58">
        <f t="shared" si="15"/>
        <v>9</v>
      </c>
      <c r="AE20" s="58">
        <f t="shared" si="16"/>
        <v>0</v>
      </c>
      <c r="AF20" s="58">
        <f t="shared" si="17"/>
        <v>10</v>
      </c>
      <c r="AG20" s="58">
        <f t="shared" si="18"/>
        <v>0</v>
      </c>
      <c r="AH20" s="58">
        <f t="shared" si="19"/>
        <v>10</v>
      </c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27"/>
      <c r="IK20" s="27"/>
      <c r="IL20" s="27"/>
      <c r="IM20" s="27"/>
    </row>
    <row r="21" spans="1:247" ht="4.5" customHeight="1" hidden="1">
      <c r="A21" s="83"/>
      <c r="B21" s="83"/>
      <c r="C21" s="83"/>
      <c r="D21" s="77"/>
      <c r="E21" s="69">
        <v>0</v>
      </c>
      <c r="F21" s="86">
        <v>0</v>
      </c>
      <c r="G21" s="56">
        <f t="shared" si="6"/>
        <v>0</v>
      </c>
      <c r="H21" s="55">
        <f t="shared" si="0"/>
        <v>8</v>
      </c>
      <c r="I21" s="17">
        <v>0</v>
      </c>
      <c r="J21" s="86">
        <v>0</v>
      </c>
      <c r="K21" s="56">
        <f t="shared" si="7"/>
        <v>0</v>
      </c>
      <c r="L21" s="55">
        <f t="shared" si="1"/>
        <v>8</v>
      </c>
      <c r="M21" s="16">
        <v>0</v>
      </c>
      <c r="N21" s="2">
        <v>0</v>
      </c>
      <c r="O21" s="56">
        <f t="shared" si="8"/>
        <v>0</v>
      </c>
      <c r="P21" s="55">
        <f t="shared" si="2"/>
        <v>9</v>
      </c>
      <c r="Q21" s="16">
        <v>0</v>
      </c>
      <c r="R21" s="86">
        <v>0</v>
      </c>
      <c r="S21" s="56">
        <f t="shared" si="9"/>
        <v>0</v>
      </c>
      <c r="T21" s="55">
        <f t="shared" si="3"/>
        <v>10</v>
      </c>
      <c r="U21" s="60">
        <f t="shared" si="20"/>
        <v>0</v>
      </c>
      <c r="V21" s="55">
        <f t="shared" si="5"/>
        <v>10</v>
      </c>
      <c r="W21" s="58"/>
      <c r="X21" s="58">
        <v>18</v>
      </c>
      <c r="Y21" s="58">
        <f t="shared" si="10"/>
        <v>0</v>
      </c>
      <c r="Z21" s="58">
        <f t="shared" si="11"/>
        <v>8</v>
      </c>
      <c r="AA21" s="58">
        <f t="shared" si="12"/>
        <v>0</v>
      </c>
      <c r="AB21" s="58">
        <f t="shared" si="13"/>
        <v>8</v>
      </c>
      <c r="AC21" s="58">
        <f t="shared" si="14"/>
        <v>0</v>
      </c>
      <c r="AD21" s="58">
        <f t="shared" si="15"/>
        <v>9</v>
      </c>
      <c r="AE21" s="58">
        <f t="shared" si="16"/>
        <v>0</v>
      </c>
      <c r="AF21" s="58">
        <f t="shared" si="17"/>
        <v>10</v>
      </c>
      <c r="AG21" s="58">
        <f t="shared" si="18"/>
        <v>0</v>
      </c>
      <c r="AH21" s="58">
        <f t="shared" si="19"/>
        <v>10</v>
      </c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27"/>
      <c r="IK21" s="27"/>
      <c r="IL21" s="27"/>
      <c r="IM21" s="27"/>
    </row>
    <row r="22" spans="1:247" ht="4.5" customHeight="1" hidden="1">
      <c r="A22" s="77"/>
      <c r="B22" s="77"/>
      <c r="C22" s="77"/>
      <c r="D22" s="77"/>
      <c r="E22" s="69">
        <v>0</v>
      </c>
      <c r="F22" s="11">
        <v>0</v>
      </c>
      <c r="G22" s="56">
        <f t="shared" si="6"/>
        <v>0</v>
      </c>
      <c r="H22" s="55">
        <f t="shared" si="0"/>
        <v>8</v>
      </c>
      <c r="I22" s="17">
        <v>0</v>
      </c>
      <c r="J22" s="86">
        <v>0</v>
      </c>
      <c r="K22" s="56">
        <f t="shared" si="7"/>
        <v>0</v>
      </c>
      <c r="L22" s="55">
        <f t="shared" si="1"/>
        <v>8</v>
      </c>
      <c r="M22" s="16">
        <v>0</v>
      </c>
      <c r="N22" s="2">
        <v>0</v>
      </c>
      <c r="O22" s="56">
        <f t="shared" si="8"/>
        <v>0</v>
      </c>
      <c r="P22" s="55">
        <f t="shared" si="2"/>
        <v>9</v>
      </c>
      <c r="Q22" s="16">
        <v>0</v>
      </c>
      <c r="R22" s="86">
        <v>0</v>
      </c>
      <c r="S22" s="56">
        <f t="shared" si="9"/>
        <v>0</v>
      </c>
      <c r="T22" s="55">
        <f t="shared" si="3"/>
        <v>10</v>
      </c>
      <c r="U22" s="60">
        <f t="shared" si="20"/>
        <v>0</v>
      </c>
      <c r="V22" s="55">
        <f t="shared" si="5"/>
        <v>10</v>
      </c>
      <c r="W22" s="58"/>
      <c r="X22" s="58">
        <v>19</v>
      </c>
      <c r="Y22" s="58">
        <f t="shared" si="10"/>
        <v>0</v>
      </c>
      <c r="Z22" s="58">
        <f t="shared" si="11"/>
        <v>8</v>
      </c>
      <c r="AA22" s="58">
        <f t="shared" si="12"/>
        <v>0</v>
      </c>
      <c r="AB22" s="58">
        <f t="shared" si="13"/>
        <v>8</v>
      </c>
      <c r="AC22" s="58">
        <f t="shared" si="14"/>
        <v>0</v>
      </c>
      <c r="AD22" s="58">
        <f t="shared" si="15"/>
        <v>9</v>
      </c>
      <c r="AE22" s="58">
        <f t="shared" si="16"/>
        <v>0</v>
      </c>
      <c r="AF22" s="58">
        <f t="shared" si="17"/>
        <v>10</v>
      </c>
      <c r="AG22" s="58">
        <f t="shared" si="18"/>
        <v>0</v>
      </c>
      <c r="AH22" s="58">
        <f t="shared" si="19"/>
        <v>10</v>
      </c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27"/>
      <c r="IK22" s="27"/>
      <c r="IL22" s="27"/>
      <c r="IM22" s="27"/>
    </row>
    <row r="23" spans="1:247" ht="4.5" customHeight="1" hidden="1">
      <c r="A23" s="77"/>
      <c r="B23" s="77"/>
      <c r="C23" s="77"/>
      <c r="D23" s="77"/>
      <c r="E23" s="69">
        <v>0</v>
      </c>
      <c r="F23" s="11">
        <v>0</v>
      </c>
      <c r="G23" s="56">
        <f t="shared" si="6"/>
        <v>0</v>
      </c>
      <c r="H23" s="55">
        <f t="shared" si="0"/>
        <v>8</v>
      </c>
      <c r="I23" s="17">
        <v>0</v>
      </c>
      <c r="J23" s="3">
        <v>0</v>
      </c>
      <c r="K23" s="56">
        <f t="shared" si="7"/>
        <v>0</v>
      </c>
      <c r="L23" s="55">
        <f t="shared" si="1"/>
        <v>8</v>
      </c>
      <c r="M23" s="16">
        <v>0</v>
      </c>
      <c r="N23" s="2">
        <v>0</v>
      </c>
      <c r="O23" s="56">
        <f t="shared" si="8"/>
        <v>0</v>
      </c>
      <c r="P23" s="55">
        <f t="shared" si="2"/>
        <v>9</v>
      </c>
      <c r="Q23" s="16">
        <v>0</v>
      </c>
      <c r="R23" s="86">
        <v>0</v>
      </c>
      <c r="S23" s="56">
        <f t="shared" si="9"/>
        <v>0</v>
      </c>
      <c r="T23" s="55">
        <f t="shared" si="3"/>
        <v>10</v>
      </c>
      <c r="U23" s="60">
        <f t="shared" si="20"/>
        <v>0</v>
      </c>
      <c r="V23" s="55">
        <f t="shared" si="5"/>
        <v>10</v>
      </c>
      <c r="W23" s="58"/>
      <c r="X23" s="58">
        <v>20</v>
      </c>
      <c r="Y23" s="58">
        <f t="shared" si="10"/>
        <v>0</v>
      </c>
      <c r="Z23" s="58">
        <f t="shared" si="11"/>
        <v>8</v>
      </c>
      <c r="AA23" s="58">
        <f t="shared" si="12"/>
        <v>0</v>
      </c>
      <c r="AB23" s="58">
        <f t="shared" si="13"/>
        <v>8</v>
      </c>
      <c r="AC23" s="58">
        <f t="shared" si="14"/>
        <v>0</v>
      </c>
      <c r="AD23" s="58">
        <f t="shared" si="15"/>
        <v>9</v>
      </c>
      <c r="AE23" s="58">
        <f t="shared" si="16"/>
        <v>0</v>
      </c>
      <c r="AF23" s="58">
        <f t="shared" si="17"/>
        <v>10</v>
      </c>
      <c r="AG23" s="58">
        <f t="shared" si="18"/>
        <v>0</v>
      </c>
      <c r="AH23" s="58">
        <f t="shared" si="19"/>
        <v>10</v>
      </c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27"/>
      <c r="IK23" s="27"/>
      <c r="IL23" s="27"/>
      <c r="IM23" s="27"/>
    </row>
    <row r="24" spans="1:247" ht="4.5" customHeight="1" hidden="1">
      <c r="A24" s="77"/>
      <c r="B24" s="77"/>
      <c r="C24" s="77"/>
      <c r="D24" s="77"/>
      <c r="E24" s="69">
        <v>0</v>
      </c>
      <c r="F24" s="11">
        <v>0</v>
      </c>
      <c r="G24" s="56">
        <f t="shared" si="6"/>
        <v>0</v>
      </c>
      <c r="H24" s="55">
        <f t="shared" si="0"/>
        <v>8</v>
      </c>
      <c r="I24" s="17">
        <v>0</v>
      </c>
      <c r="J24" s="2">
        <v>0</v>
      </c>
      <c r="K24" s="56">
        <f t="shared" si="7"/>
        <v>0</v>
      </c>
      <c r="L24" s="55">
        <f t="shared" si="1"/>
        <v>8</v>
      </c>
      <c r="M24" s="16">
        <v>0</v>
      </c>
      <c r="N24" s="2">
        <v>0</v>
      </c>
      <c r="O24" s="56">
        <f t="shared" si="8"/>
        <v>0</v>
      </c>
      <c r="P24" s="55">
        <f t="shared" si="2"/>
        <v>9</v>
      </c>
      <c r="Q24" s="16">
        <v>0</v>
      </c>
      <c r="R24" s="86">
        <v>0</v>
      </c>
      <c r="S24" s="56">
        <f t="shared" si="9"/>
        <v>0</v>
      </c>
      <c r="T24" s="55">
        <f t="shared" si="3"/>
        <v>10</v>
      </c>
      <c r="U24" s="60">
        <f t="shared" si="20"/>
        <v>0</v>
      </c>
      <c r="V24" s="55">
        <f t="shared" si="5"/>
        <v>10</v>
      </c>
      <c r="W24" s="58"/>
      <c r="X24" s="58">
        <v>21</v>
      </c>
      <c r="Y24" s="58">
        <f t="shared" si="10"/>
        <v>0</v>
      </c>
      <c r="Z24" s="58">
        <f t="shared" si="11"/>
        <v>8</v>
      </c>
      <c r="AA24" s="58">
        <f t="shared" si="12"/>
        <v>0</v>
      </c>
      <c r="AB24" s="58">
        <f t="shared" si="13"/>
        <v>8</v>
      </c>
      <c r="AC24" s="58">
        <f t="shared" si="14"/>
        <v>0</v>
      </c>
      <c r="AD24" s="58">
        <f t="shared" si="15"/>
        <v>9</v>
      </c>
      <c r="AE24" s="58">
        <f t="shared" si="16"/>
        <v>0</v>
      </c>
      <c r="AF24" s="58">
        <f t="shared" si="17"/>
        <v>10</v>
      </c>
      <c r="AG24" s="58">
        <f t="shared" si="18"/>
        <v>0</v>
      </c>
      <c r="AH24" s="58">
        <f t="shared" si="19"/>
        <v>10</v>
      </c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27"/>
      <c r="IK24" s="27"/>
      <c r="IL24" s="27"/>
      <c r="IM24" s="27"/>
    </row>
    <row r="25" spans="1:247" ht="4.5" customHeight="1" hidden="1">
      <c r="A25" s="77"/>
      <c r="B25" s="77"/>
      <c r="C25" s="77"/>
      <c r="D25" s="77"/>
      <c r="E25" s="69">
        <v>0</v>
      </c>
      <c r="F25" s="11">
        <v>0</v>
      </c>
      <c r="G25" s="56">
        <f t="shared" si="6"/>
        <v>0</v>
      </c>
      <c r="H25" s="55">
        <f t="shared" si="0"/>
        <v>8</v>
      </c>
      <c r="I25" s="17">
        <v>0</v>
      </c>
      <c r="J25" s="3">
        <v>0</v>
      </c>
      <c r="K25" s="56">
        <f t="shared" si="7"/>
        <v>0</v>
      </c>
      <c r="L25" s="55">
        <f t="shared" si="1"/>
        <v>8</v>
      </c>
      <c r="M25" s="16">
        <v>0</v>
      </c>
      <c r="N25" s="2">
        <v>0</v>
      </c>
      <c r="O25" s="56">
        <f t="shared" si="8"/>
        <v>0</v>
      </c>
      <c r="P25" s="55">
        <f t="shared" si="2"/>
        <v>9</v>
      </c>
      <c r="Q25" s="16">
        <v>0</v>
      </c>
      <c r="R25" s="86">
        <v>0</v>
      </c>
      <c r="S25" s="56">
        <f t="shared" si="9"/>
        <v>0</v>
      </c>
      <c r="T25" s="55">
        <f t="shared" si="3"/>
        <v>10</v>
      </c>
      <c r="U25" s="60">
        <f t="shared" si="20"/>
        <v>0</v>
      </c>
      <c r="V25" s="55">
        <f t="shared" si="5"/>
        <v>10</v>
      </c>
      <c r="W25" s="58"/>
      <c r="X25" s="58">
        <v>22</v>
      </c>
      <c r="Y25" s="58">
        <f t="shared" si="10"/>
        <v>0</v>
      </c>
      <c r="Z25" s="58">
        <f t="shared" si="11"/>
        <v>8</v>
      </c>
      <c r="AA25" s="58">
        <f t="shared" si="12"/>
        <v>0</v>
      </c>
      <c r="AB25" s="58">
        <f t="shared" si="13"/>
        <v>8</v>
      </c>
      <c r="AC25" s="58">
        <f t="shared" si="14"/>
        <v>0</v>
      </c>
      <c r="AD25" s="58">
        <f t="shared" si="15"/>
        <v>9</v>
      </c>
      <c r="AE25" s="58">
        <f t="shared" si="16"/>
        <v>0</v>
      </c>
      <c r="AF25" s="58">
        <f t="shared" si="17"/>
        <v>10</v>
      </c>
      <c r="AG25" s="58">
        <f t="shared" si="18"/>
        <v>0</v>
      </c>
      <c r="AH25" s="58">
        <f t="shared" si="19"/>
        <v>10</v>
      </c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27"/>
      <c r="IK25" s="27"/>
      <c r="IL25" s="27"/>
      <c r="IM25" s="27"/>
    </row>
    <row r="26" spans="1:247" ht="4.5" customHeight="1" hidden="1">
      <c r="A26" s="45"/>
      <c r="B26" s="45"/>
      <c r="C26" s="45"/>
      <c r="D26" s="45"/>
      <c r="E26" s="69">
        <v>0</v>
      </c>
      <c r="F26" s="11">
        <v>0</v>
      </c>
      <c r="G26" s="1">
        <f t="shared" si="6"/>
        <v>0</v>
      </c>
      <c r="H26" s="55">
        <f t="shared" si="0"/>
        <v>8</v>
      </c>
      <c r="I26" s="17">
        <v>0</v>
      </c>
      <c r="J26" s="2">
        <v>0</v>
      </c>
      <c r="K26" s="1">
        <f t="shared" si="7"/>
        <v>0</v>
      </c>
      <c r="L26" s="55">
        <f t="shared" si="1"/>
        <v>8</v>
      </c>
      <c r="M26" s="16">
        <v>0</v>
      </c>
      <c r="N26" s="2">
        <v>0</v>
      </c>
      <c r="O26" s="1">
        <f t="shared" si="8"/>
        <v>0</v>
      </c>
      <c r="P26" s="55">
        <f t="shared" si="2"/>
        <v>9</v>
      </c>
      <c r="Q26" s="16">
        <v>0</v>
      </c>
      <c r="R26" s="86">
        <v>0</v>
      </c>
      <c r="S26" s="56">
        <f t="shared" si="9"/>
        <v>0</v>
      </c>
      <c r="T26" s="55">
        <f t="shared" si="3"/>
        <v>10</v>
      </c>
      <c r="U26" s="60">
        <f t="shared" si="20"/>
        <v>0</v>
      </c>
      <c r="V26" s="55">
        <f t="shared" si="5"/>
        <v>10</v>
      </c>
      <c r="W26" s="58"/>
      <c r="X26" s="58">
        <v>23</v>
      </c>
      <c r="Y26" s="58">
        <f t="shared" si="10"/>
        <v>0</v>
      </c>
      <c r="Z26" s="58">
        <f t="shared" si="11"/>
        <v>8</v>
      </c>
      <c r="AA26" s="58">
        <f t="shared" si="12"/>
        <v>0</v>
      </c>
      <c r="AB26" s="58">
        <f t="shared" si="13"/>
        <v>8</v>
      </c>
      <c r="AC26" s="58">
        <f t="shared" si="14"/>
        <v>0</v>
      </c>
      <c r="AD26" s="58">
        <f t="shared" si="15"/>
        <v>9</v>
      </c>
      <c r="AE26" s="58">
        <f t="shared" si="16"/>
        <v>0</v>
      </c>
      <c r="AF26" s="58">
        <f t="shared" si="17"/>
        <v>10</v>
      </c>
      <c r="AG26" s="58">
        <f t="shared" si="18"/>
        <v>0</v>
      </c>
      <c r="AH26" s="58">
        <f t="shared" si="19"/>
        <v>10</v>
      </c>
      <c r="AI26" s="59"/>
      <c r="AJ26" s="59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IJ26" s="27"/>
      <c r="IK26" s="27"/>
      <c r="IL26" s="27"/>
      <c r="IM26" s="27"/>
    </row>
    <row r="27" spans="1:247" ht="4.5" customHeight="1" hidden="1">
      <c r="A27" s="44"/>
      <c r="B27" s="140"/>
      <c r="C27" s="45"/>
      <c r="D27" s="46"/>
      <c r="E27" s="69">
        <v>0</v>
      </c>
      <c r="F27" s="11">
        <v>0</v>
      </c>
      <c r="G27" s="1">
        <f t="shared" si="6"/>
        <v>0</v>
      </c>
      <c r="H27" s="10">
        <f t="shared" si="0"/>
        <v>8</v>
      </c>
      <c r="I27" s="17">
        <v>0</v>
      </c>
      <c r="J27" s="3">
        <v>0</v>
      </c>
      <c r="K27" s="1">
        <f t="shared" si="7"/>
        <v>0</v>
      </c>
      <c r="L27" s="55">
        <f t="shared" si="1"/>
        <v>8</v>
      </c>
      <c r="M27" s="16">
        <v>0</v>
      </c>
      <c r="N27" s="2">
        <v>0</v>
      </c>
      <c r="O27" s="1">
        <f t="shared" si="8"/>
        <v>0</v>
      </c>
      <c r="P27" s="55">
        <f t="shared" si="2"/>
        <v>9</v>
      </c>
      <c r="Q27" s="16">
        <v>0</v>
      </c>
      <c r="R27" s="86">
        <v>0</v>
      </c>
      <c r="S27" s="56">
        <f t="shared" si="9"/>
        <v>0</v>
      </c>
      <c r="T27" s="55">
        <f t="shared" si="3"/>
        <v>10</v>
      </c>
      <c r="U27" s="60">
        <f t="shared" si="20"/>
        <v>0</v>
      </c>
      <c r="V27" s="55">
        <f t="shared" si="5"/>
        <v>10</v>
      </c>
      <c r="W27" s="58"/>
      <c r="X27" s="58">
        <v>24</v>
      </c>
      <c r="Y27" s="58">
        <f t="shared" si="10"/>
        <v>0</v>
      </c>
      <c r="Z27" s="58">
        <f t="shared" si="11"/>
        <v>8</v>
      </c>
      <c r="AA27" s="58">
        <f t="shared" si="12"/>
        <v>0</v>
      </c>
      <c r="AB27" s="58">
        <f t="shared" si="13"/>
        <v>8</v>
      </c>
      <c r="AC27" s="58">
        <f t="shared" si="14"/>
        <v>0</v>
      </c>
      <c r="AD27" s="58">
        <f t="shared" si="15"/>
        <v>9</v>
      </c>
      <c r="AE27" s="58">
        <f t="shared" si="16"/>
        <v>0</v>
      </c>
      <c r="AF27" s="58">
        <f t="shared" si="17"/>
        <v>10</v>
      </c>
      <c r="AG27" s="58">
        <f t="shared" si="18"/>
        <v>0</v>
      </c>
      <c r="AH27" s="58">
        <f t="shared" si="19"/>
        <v>10</v>
      </c>
      <c r="AI27" s="59"/>
      <c r="AJ27" s="59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IJ27" s="27"/>
      <c r="IK27" s="27"/>
      <c r="IL27" s="27"/>
      <c r="IM27" s="27"/>
    </row>
    <row r="28" spans="1:247" ht="4.5" customHeight="1" hidden="1">
      <c r="A28" s="44"/>
      <c r="B28" s="140"/>
      <c r="C28" s="45"/>
      <c r="D28" s="46"/>
      <c r="E28" s="18">
        <v>0</v>
      </c>
      <c r="F28" s="11">
        <v>0</v>
      </c>
      <c r="G28" s="1">
        <f t="shared" si="6"/>
        <v>0</v>
      </c>
      <c r="H28" s="10">
        <f t="shared" si="0"/>
        <v>8</v>
      </c>
      <c r="I28" s="17">
        <v>0</v>
      </c>
      <c r="J28" s="2">
        <v>0</v>
      </c>
      <c r="K28" s="1">
        <f t="shared" si="7"/>
        <v>0</v>
      </c>
      <c r="L28" s="55">
        <f t="shared" si="1"/>
        <v>8</v>
      </c>
      <c r="M28" s="16">
        <v>0</v>
      </c>
      <c r="N28" s="2">
        <v>0</v>
      </c>
      <c r="O28" s="1">
        <f t="shared" si="8"/>
        <v>0</v>
      </c>
      <c r="P28" s="55">
        <f t="shared" si="2"/>
        <v>9</v>
      </c>
      <c r="Q28" s="16">
        <v>0</v>
      </c>
      <c r="R28" s="3">
        <v>0</v>
      </c>
      <c r="S28" s="56">
        <f t="shared" si="9"/>
        <v>0</v>
      </c>
      <c r="T28" s="55">
        <f t="shared" si="3"/>
        <v>10</v>
      </c>
      <c r="U28" s="60">
        <f t="shared" si="20"/>
        <v>0</v>
      </c>
      <c r="V28" s="55">
        <f t="shared" si="5"/>
        <v>10</v>
      </c>
      <c r="W28" s="58"/>
      <c r="X28" s="58">
        <v>25</v>
      </c>
      <c r="Y28" s="58">
        <f t="shared" si="10"/>
        <v>0</v>
      </c>
      <c r="Z28" s="58">
        <f t="shared" si="11"/>
        <v>8</v>
      </c>
      <c r="AA28" s="58">
        <f t="shared" si="12"/>
        <v>0</v>
      </c>
      <c r="AB28" s="58">
        <f t="shared" si="13"/>
        <v>8</v>
      </c>
      <c r="AC28" s="58">
        <f t="shared" si="14"/>
        <v>0</v>
      </c>
      <c r="AD28" s="58">
        <f t="shared" si="15"/>
        <v>9</v>
      </c>
      <c r="AE28" s="58">
        <f t="shared" si="16"/>
        <v>0</v>
      </c>
      <c r="AF28" s="58">
        <f t="shared" si="17"/>
        <v>10</v>
      </c>
      <c r="AG28" s="58">
        <f t="shared" si="18"/>
        <v>0</v>
      </c>
      <c r="AH28" s="58">
        <f t="shared" si="19"/>
        <v>10</v>
      </c>
      <c r="AI28" s="59"/>
      <c r="AJ28" s="59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IJ28" s="27"/>
      <c r="IK28" s="27"/>
      <c r="IL28" s="27"/>
      <c r="IM28" s="27"/>
    </row>
    <row r="29" spans="1:247" ht="4.5" customHeight="1" hidden="1">
      <c r="A29" s="44"/>
      <c r="B29" s="140"/>
      <c r="C29" s="45"/>
      <c r="D29" s="46"/>
      <c r="E29" s="18">
        <v>0</v>
      </c>
      <c r="F29" s="11">
        <v>0</v>
      </c>
      <c r="G29" s="1">
        <f t="shared" si="6"/>
        <v>0</v>
      </c>
      <c r="H29" s="10">
        <f t="shared" si="0"/>
        <v>8</v>
      </c>
      <c r="I29" s="17">
        <v>0</v>
      </c>
      <c r="J29" s="3">
        <v>0</v>
      </c>
      <c r="K29" s="1">
        <f t="shared" si="7"/>
        <v>0</v>
      </c>
      <c r="L29" s="55">
        <f t="shared" si="1"/>
        <v>8</v>
      </c>
      <c r="M29" s="16">
        <v>0</v>
      </c>
      <c r="N29" s="2">
        <v>0</v>
      </c>
      <c r="O29" s="1">
        <f t="shared" si="8"/>
        <v>0</v>
      </c>
      <c r="P29" s="55">
        <f t="shared" si="2"/>
        <v>9</v>
      </c>
      <c r="Q29" s="16">
        <v>0</v>
      </c>
      <c r="R29" s="3">
        <v>0</v>
      </c>
      <c r="S29" s="56">
        <f t="shared" si="9"/>
        <v>0</v>
      </c>
      <c r="T29" s="55">
        <f t="shared" si="3"/>
        <v>10</v>
      </c>
      <c r="U29" s="60">
        <f t="shared" si="20"/>
        <v>0</v>
      </c>
      <c r="V29" s="55">
        <f t="shared" si="5"/>
        <v>10</v>
      </c>
      <c r="W29" s="58"/>
      <c r="X29" s="58">
        <v>26</v>
      </c>
      <c r="Y29" s="58">
        <f t="shared" si="10"/>
        <v>0</v>
      </c>
      <c r="Z29" s="58">
        <f t="shared" si="11"/>
        <v>8</v>
      </c>
      <c r="AA29" s="58">
        <f t="shared" si="12"/>
        <v>0</v>
      </c>
      <c r="AB29" s="58">
        <f t="shared" si="13"/>
        <v>8</v>
      </c>
      <c r="AC29" s="58">
        <f t="shared" si="14"/>
        <v>0</v>
      </c>
      <c r="AD29" s="58">
        <f t="shared" si="15"/>
        <v>9</v>
      </c>
      <c r="AE29" s="58">
        <f t="shared" si="16"/>
        <v>0</v>
      </c>
      <c r="AF29" s="58">
        <f t="shared" si="17"/>
        <v>10</v>
      </c>
      <c r="AG29" s="58">
        <f t="shared" si="18"/>
        <v>0</v>
      </c>
      <c r="AH29" s="58">
        <f t="shared" si="19"/>
        <v>10</v>
      </c>
      <c r="AI29" s="59"/>
      <c r="AJ29" s="59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IJ29" s="27"/>
      <c r="IK29" s="27"/>
      <c r="IL29" s="27"/>
      <c r="IM29" s="27"/>
    </row>
    <row r="30" spans="1:247" ht="6" customHeight="1" hidden="1" thickBot="1">
      <c r="A30" s="47"/>
      <c r="B30" s="141"/>
      <c r="C30" s="48"/>
      <c r="D30" s="49"/>
      <c r="E30" s="19">
        <v>0</v>
      </c>
      <c r="F30" s="5">
        <v>0</v>
      </c>
      <c r="G30" s="1">
        <f t="shared" si="6"/>
        <v>0</v>
      </c>
      <c r="H30" s="7">
        <f>VLOOKUP(G30,Y$4:Z$30,2,FALSE)</f>
        <v>8</v>
      </c>
      <c r="I30" s="17">
        <v>0</v>
      </c>
      <c r="J30" s="2">
        <v>0</v>
      </c>
      <c r="K30" s="1">
        <f t="shared" si="7"/>
        <v>0</v>
      </c>
      <c r="L30" s="7">
        <f>VLOOKUP(K30,AA$4:AB$30,2,FALSE)</f>
        <v>8</v>
      </c>
      <c r="M30" s="16">
        <v>0</v>
      </c>
      <c r="N30" s="2">
        <v>0</v>
      </c>
      <c r="O30" s="1">
        <f t="shared" si="8"/>
        <v>0</v>
      </c>
      <c r="P30" s="61">
        <f>VLOOKUP(O30,AC$4:AD$30,2,FALSE)</f>
        <v>9</v>
      </c>
      <c r="Q30" s="16">
        <v>0</v>
      </c>
      <c r="R30" s="3">
        <v>0</v>
      </c>
      <c r="S30" s="56">
        <f t="shared" si="9"/>
        <v>0</v>
      </c>
      <c r="T30" s="61">
        <f>VLOOKUP(S30,AE$4:AF$30,2,FALSE)</f>
        <v>10</v>
      </c>
      <c r="U30" s="63">
        <f>G30+K30+O30+S30</f>
        <v>0</v>
      </c>
      <c r="V30" s="61">
        <f>VLOOKUP(U30,AG$4:AH$30,2,FALSE)</f>
        <v>10</v>
      </c>
      <c r="W30" s="58"/>
      <c r="X30" s="58">
        <v>27</v>
      </c>
      <c r="Y30" s="58">
        <f t="shared" si="10"/>
        <v>0</v>
      </c>
      <c r="Z30" s="58">
        <f t="shared" si="11"/>
        <v>8</v>
      </c>
      <c r="AA30" s="58">
        <f t="shared" si="12"/>
        <v>0</v>
      </c>
      <c r="AB30" s="58">
        <f t="shared" si="13"/>
        <v>8</v>
      </c>
      <c r="AC30" s="58">
        <f t="shared" si="14"/>
        <v>0</v>
      </c>
      <c r="AD30" s="58">
        <f t="shared" si="15"/>
        <v>9</v>
      </c>
      <c r="AE30" s="58">
        <f t="shared" si="16"/>
        <v>0</v>
      </c>
      <c r="AF30" s="58">
        <f t="shared" si="17"/>
        <v>10</v>
      </c>
      <c r="AG30" s="58">
        <f t="shared" si="18"/>
        <v>0</v>
      </c>
      <c r="AH30" s="58">
        <f t="shared" si="19"/>
        <v>10</v>
      </c>
      <c r="AI30" s="59"/>
      <c r="AJ30" s="59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IJ30" s="27"/>
      <c r="IK30" s="27"/>
      <c r="IL30" s="27"/>
      <c r="IM30" s="27"/>
    </row>
    <row r="31" ht="18" thickBot="1"/>
    <row r="32" spans="1:247" s="41" customFormat="1" ht="34.5" thickBot="1">
      <c r="A32" s="34"/>
      <c r="B32" s="136"/>
      <c r="C32" s="35"/>
      <c r="D32" s="36"/>
      <c r="E32" s="37"/>
      <c r="F32" s="38" t="s">
        <v>6</v>
      </c>
      <c r="G32" s="36"/>
      <c r="H32" s="35"/>
      <c r="I32" s="38"/>
      <c r="J32" s="36"/>
      <c r="K32" s="36"/>
      <c r="L32" s="36"/>
      <c r="M32" s="37"/>
      <c r="N32" s="38" t="s">
        <v>6</v>
      </c>
      <c r="O32" s="36"/>
      <c r="P32" s="35"/>
      <c r="Q32" s="38"/>
      <c r="R32" s="36"/>
      <c r="S32" s="36"/>
      <c r="T32" s="36"/>
      <c r="U32" s="36"/>
      <c r="V32" s="39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</row>
    <row r="33" spans="1:244" s="28" customFormat="1" ht="32.25" customHeight="1" thickBot="1">
      <c r="A33" s="20" t="s">
        <v>8</v>
      </c>
      <c r="B33" s="137"/>
      <c r="C33" s="21" t="s">
        <v>7</v>
      </c>
      <c r="D33" s="22" t="s">
        <v>5</v>
      </c>
      <c r="E33" s="12" t="s">
        <v>0</v>
      </c>
      <c r="F33" s="13"/>
      <c r="G33" s="249"/>
      <c r="H33" s="250"/>
      <c r="I33" s="12" t="s">
        <v>1</v>
      </c>
      <c r="J33" s="13"/>
      <c r="K33" s="249"/>
      <c r="L33" s="250"/>
      <c r="M33" s="12" t="s">
        <v>2</v>
      </c>
      <c r="N33" s="13"/>
      <c r="O33" s="249"/>
      <c r="P33" s="250"/>
      <c r="Q33" s="12" t="s">
        <v>3</v>
      </c>
      <c r="R33" s="13"/>
      <c r="S33" s="249"/>
      <c r="T33" s="250"/>
      <c r="U33" s="251" t="s">
        <v>4</v>
      </c>
      <c r="V33" s="252"/>
      <c r="X33" s="29"/>
      <c r="Y33" s="29" t="s">
        <v>0</v>
      </c>
      <c r="Z33" s="29"/>
      <c r="AA33" s="28" t="s">
        <v>1</v>
      </c>
      <c r="AC33" s="29" t="s">
        <v>2</v>
      </c>
      <c r="AD33" s="29"/>
      <c r="AE33" s="28" t="s">
        <v>3</v>
      </c>
      <c r="AG33" s="28" t="s">
        <v>4</v>
      </c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IJ33" s="30"/>
    </row>
    <row r="34" spans="1:244" s="31" customFormat="1" ht="16.5">
      <c r="A34" s="65"/>
      <c r="B34" s="65"/>
      <c r="C34" s="65"/>
      <c r="D34" s="15"/>
      <c r="E34" s="43" t="s">
        <v>12</v>
      </c>
      <c r="F34" s="14" t="s">
        <v>13</v>
      </c>
      <c r="G34" s="23" t="s">
        <v>10</v>
      </c>
      <c r="H34" s="15" t="s">
        <v>9</v>
      </c>
      <c r="I34" s="43" t="s">
        <v>12</v>
      </c>
      <c r="J34" s="14" t="s">
        <v>13</v>
      </c>
      <c r="K34" s="23" t="s">
        <v>10</v>
      </c>
      <c r="L34" s="15" t="s">
        <v>9</v>
      </c>
      <c r="M34" s="43" t="s">
        <v>12</v>
      </c>
      <c r="N34" s="14" t="s">
        <v>13</v>
      </c>
      <c r="O34" s="23" t="s">
        <v>10</v>
      </c>
      <c r="P34" s="15" t="s">
        <v>9</v>
      </c>
      <c r="Q34" s="43" t="s">
        <v>12</v>
      </c>
      <c r="R34" s="14" t="s">
        <v>13</v>
      </c>
      <c r="S34" s="23" t="s">
        <v>10</v>
      </c>
      <c r="T34" s="15" t="s">
        <v>9</v>
      </c>
      <c r="U34" s="24" t="s">
        <v>11</v>
      </c>
      <c r="V34" s="15" t="s">
        <v>9</v>
      </c>
      <c r="IJ34" s="32"/>
    </row>
    <row r="35" spans="1:247" ht="16.5" hidden="1">
      <c r="A35" s="65"/>
      <c r="B35" s="65"/>
      <c r="C35" s="65"/>
      <c r="D35" s="50"/>
      <c r="E35" s="16">
        <v>0</v>
      </c>
      <c r="F35" s="2">
        <v>0</v>
      </c>
      <c r="G35" s="1">
        <f>E35-F35</f>
        <v>0</v>
      </c>
      <c r="H35" s="54">
        <f aca="true" t="shared" si="21" ref="H35:H61">VLOOKUP(G35,Y$35:Z$62,2,FALSE)</f>
        <v>0</v>
      </c>
      <c r="I35" s="18">
        <v>0</v>
      </c>
      <c r="J35" s="2">
        <v>0</v>
      </c>
      <c r="K35" s="1">
        <f>I35-J35</f>
        <v>0</v>
      </c>
      <c r="L35" s="54">
        <f aca="true" t="shared" si="22" ref="L35:L61">VLOOKUP(K35,AA$35:AB$62,2,FALSE)</f>
        <v>0</v>
      </c>
      <c r="M35" s="16">
        <v>0</v>
      </c>
      <c r="N35" s="2">
        <v>0</v>
      </c>
      <c r="O35" s="1">
        <f>M35-N35</f>
        <v>0</v>
      </c>
      <c r="P35" s="54">
        <f aca="true" t="shared" si="23" ref="P35:P61">VLOOKUP(O35,AC$35:AD$62,2,FALSE)</f>
        <v>0</v>
      </c>
      <c r="Q35" s="16">
        <v>0</v>
      </c>
      <c r="R35" s="2">
        <v>0</v>
      </c>
      <c r="S35" s="56">
        <f>Q35-R35</f>
        <v>0</v>
      </c>
      <c r="T35" s="54">
        <f aca="true" t="shared" si="24" ref="T35:T61">VLOOKUP(S35,AE$35:AF$62,2,FALSE)</f>
        <v>0</v>
      </c>
      <c r="U35" s="8">
        <f aca="true" t="shared" si="25" ref="U35:U40">G35+K35+O35+S35</f>
        <v>0</v>
      </c>
      <c r="V35" s="54">
        <f aca="true" t="shared" si="26" ref="V35:V61">VLOOKUP(U35,AG$35:AH$62,2,FALSE)</f>
        <v>0</v>
      </c>
      <c r="X35" s="25">
        <v>1</v>
      </c>
      <c r="Y35" s="25">
        <f>LARGE(G$35:G$62,$X35)</f>
        <v>0</v>
      </c>
      <c r="Z35" s="25">
        <f>IF(Y35=Y34,Z34,Z34+1)</f>
        <v>0</v>
      </c>
      <c r="AA35" s="25">
        <f>LARGE(K$35:K$62,$X35)</f>
        <v>0</v>
      </c>
      <c r="AB35" s="25">
        <f>IF(AA35=AA34,AB34,AB34+1)</f>
        <v>0</v>
      </c>
      <c r="AC35" s="25">
        <f>LARGE(O$35:O$62,$X35)</f>
        <v>0</v>
      </c>
      <c r="AD35" s="25">
        <f>IF(AC35=AC34,AD34,AD34+1)</f>
        <v>0</v>
      </c>
      <c r="AE35" s="25">
        <f>LARGE(S$35:S$62,$X35)</f>
        <v>0</v>
      </c>
      <c r="AF35" s="25">
        <f>IF(AE35=AE34,AF34,AF34+1)</f>
        <v>0</v>
      </c>
      <c r="AG35" s="25">
        <f>LARGE(U$35:U$62,$X35)</f>
        <v>0</v>
      </c>
      <c r="AH35" s="25">
        <f>IF(AG35=AG34,AH34,AH34+1)</f>
        <v>0</v>
      </c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IJ35" s="27"/>
      <c r="IK35" s="27"/>
      <c r="IL35" s="27"/>
      <c r="IM35" s="27"/>
    </row>
    <row r="36" spans="1:247" ht="16.5" hidden="1">
      <c r="A36" s="65"/>
      <c r="B36" s="65"/>
      <c r="C36" s="65"/>
      <c r="D36" s="50"/>
      <c r="E36" s="17">
        <v>0</v>
      </c>
      <c r="F36" s="3">
        <v>0</v>
      </c>
      <c r="G36" s="1">
        <f aca="true" t="shared" si="27" ref="G36:G61">E36+F36</f>
        <v>0</v>
      </c>
      <c r="H36" s="54">
        <f t="shared" si="21"/>
        <v>0</v>
      </c>
      <c r="I36" s="18">
        <v>0</v>
      </c>
      <c r="J36" s="2">
        <v>0</v>
      </c>
      <c r="K36" s="1">
        <f>I36+J36</f>
        <v>0</v>
      </c>
      <c r="L36" s="54">
        <f t="shared" si="22"/>
        <v>0</v>
      </c>
      <c r="M36" s="17">
        <v>0</v>
      </c>
      <c r="N36" s="2">
        <v>0</v>
      </c>
      <c r="O36" s="1">
        <f>M36+N36</f>
        <v>0</v>
      </c>
      <c r="P36" s="54">
        <f t="shared" si="23"/>
        <v>0</v>
      </c>
      <c r="Q36" s="17">
        <v>0</v>
      </c>
      <c r="R36" s="2">
        <v>0</v>
      </c>
      <c r="S36" s="56">
        <f>Q36+R36</f>
        <v>0</v>
      </c>
      <c r="T36" s="54">
        <f t="shared" si="24"/>
        <v>0</v>
      </c>
      <c r="U36" s="8">
        <f t="shared" si="25"/>
        <v>0</v>
      </c>
      <c r="V36" s="54">
        <f t="shared" si="26"/>
        <v>0</v>
      </c>
      <c r="X36" s="25">
        <v>2</v>
      </c>
      <c r="Y36" s="25">
        <f aca="true" t="shared" si="28" ref="Y36:Y62">LARGE(G$35:G$62,$X36)</f>
        <v>0</v>
      </c>
      <c r="Z36" s="25">
        <f aca="true" t="shared" si="29" ref="Z36:Z62">IF(Y36=Y35,Z35,Z35+1)</f>
        <v>0</v>
      </c>
      <c r="AA36" s="25">
        <f aca="true" t="shared" si="30" ref="AA36:AA62">LARGE(K$35:K$62,$X36)</f>
        <v>0</v>
      </c>
      <c r="AB36" s="25">
        <f aca="true" t="shared" si="31" ref="AB36:AB62">IF(AA36=AA35,AB35,AB35+1)</f>
        <v>0</v>
      </c>
      <c r="AC36" s="25">
        <f aca="true" t="shared" si="32" ref="AC36:AC62">LARGE(O$35:O$62,$X36)</f>
        <v>0</v>
      </c>
      <c r="AD36" s="25">
        <f aca="true" t="shared" si="33" ref="AD36:AD62">IF(AC36=AC35,AD35,AD35+1)</f>
        <v>0</v>
      </c>
      <c r="AE36" s="25">
        <f aca="true" t="shared" si="34" ref="AE36:AE62">LARGE(S$35:S$62,$X36)</f>
        <v>0</v>
      </c>
      <c r="AF36" s="25">
        <f aca="true" t="shared" si="35" ref="AF36:AF62">IF(AE36=AE35,AF35,AF35+1)</f>
        <v>0</v>
      </c>
      <c r="AG36" s="25">
        <f aca="true" t="shared" si="36" ref="AG36:AG62">LARGE(U$35:U$62,$X36)</f>
        <v>0</v>
      </c>
      <c r="AH36" s="25">
        <f aca="true" t="shared" si="37" ref="AH36:AH62">IF(AG36=AG35,AH35,AH35+1)</f>
        <v>0</v>
      </c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IJ36" s="27"/>
      <c r="IK36" s="27"/>
      <c r="IL36" s="27"/>
      <c r="IM36" s="27"/>
    </row>
    <row r="37" spans="1:247" ht="16.5" hidden="1">
      <c r="A37" s="65"/>
      <c r="B37" s="65"/>
      <c r="C37" s="65"/>
      <c r="D37" s="50"/>
      <c r="E37" s="16">
        <v>0</v>
      </c>
      <c r="F37" s="2">
        <v>0</v>
      </c>
      <c r="G37" s="1">
        <f t="shared" si="27"/>
        <v>0</v>
      </c>
      <c r="H37" s="54">
        <f t="shared" si="21"/>
        <v>0</v>
      </c>
      <c r="I37" s="18">
        <v>0</v>
      </c>
      <c r="J37" s="2">
        <v>0</v>
      </c>
      <c r="K37" s="1">
        <f>I37+J37</f>
        <v>0</v>
      </c>
      <c r="L37" s="54">
        <f t="shared" si="22"/>
        <v>0</v>
      </c>
      <c r="M37" s="17">
        <v>0</v>
      </c>
      <c r="N37" s="2">
        <v>0</v>
      </c>
      <c r="O37" s="1">
        <f>M37+N37</f>
        <v>0</v>
      </c>
      <c r="P37" s="54">
        <f t="shared" si="23"/>
        <v>0</v>
      </c>
      <c r="Q37" s="17">
        <v>0</v>
      </c>
      <c r="R37" s="2">
        <v>0</v>
      </c>
      <c r="S37" s="56">
        <f>Q37+R37</f>
        <v>0</v>
      </c>
      <c r="T37" s="54">
        <f t="shared" si="24"/>
        <v>0</v>
      </c>
      <c r="U37" s="8">
        <f t="shared" si="25"/>
        <v>0</v>
      </c>
      <c r="V37" s="54">
        <f t="shared" si="26"/>
        <v>0</v>
      </c>
      <c r="X37" s="25">
        <v>3</v>
      </c>
      <c r="Y37" s="25">
        <f t="shared" si="28"/>
        <v>0</v>
      </c>
      <c r="Z37" s="25">
        <f t="shared" si="29"/>
        <v>0</v>
      </c>
      <c r="AA37" s="25">
        <f t="shared" si="30"/>
        <v>0</v>
      </c>
      <c r="AB37" s="25">
        <f t="shared" si="31"/>
        <v>0</v>
      </c>
      <c r="AC37" s="25">
        <f t="shared" si="32"/>
        <v>0</v>
      </c>
      <c r="AD37" s="25">
        <f t="shared" si="33"/>
        <v>0</v>
      </c>
      <c r="AE37" s="25">
        <f t="shared" si="34"/>
        <v>0</v>
      </c>
      <c r="AF37" s="25">
        <f t="shared" si="35"/>
        <v>0</v>
      </c>
      <c r="AG37" s="25">
        <f t="shared" si="36"/>
        <v>0</v>
      </c>
      <c r="AH37" s="25">
        <f t="shared" si="37"/>
        <v>0</v>
      </c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IJ37" s="27"/>
      <c r="IK37" s="27"/>
      <c r="IL37" s="27"/>
      <c r="IM37" s="27"/>
    </row>
    <row r="38" spans="1:247" ht="16.5" hidden="1">
      <c r="A38" s="65"/>
      <c r="B38" s="65"/>
      <c r="C38" s="65"/>
      <c r="D38" s="46"/>
      <c r="E38" s="17">
        <v>0</v>
      </c>
      <c r="F38" s="3">
        <v>0</v>
      </c>
      <c r="G38" s="1">
        <f t="shared" si="27"/>
        <v>0</v>
      </c>
      <c r="H38" s="54">
        <f t="shared" si="21"/>
        <v>0</v>
      </c>
      <c r="I38" s="18">
        <v>0</v>
      </c>
      <c r="J38" s="2">
        <v>0</v>
      </c>
      <c r="K38" s="1">
        <f>I38+J38</f>
        <v>0</v>
      </c>
      <c r="L38" s="54">
        <f t="shared" si="22"/>
        <v>0</v>
      </c>
      <c r="M38" s="17">
        <v>0</v>
      </c>
      <c r="N38" s="2">
        <v>0</v>
      </c>
      <c r="O38" s="1">
        <f>M38+N38</f>
        <v>0</v>
      </c>
      <c r="P38" s="54">
        <f t="shared" si="23"/>
        <v>0</v>
      </c>
      <c r="Q38" s="17">
        <v>0</v>
      </c>
      <c r="R38" s="2">
        <v>0</v>
      </c>
      <c r="S38" s="56">
        <f>Q38+R38</f>
        <v>0</v>
      </c>
      <c r="T38" s="54">
        <f t="shared" si="24"/>
        <v>0</v>
      </c>
      <c r="U38" s="8">
        <f t="shared" si="25"/>
        <v>0</v>
      </c>
      <c r="V38" s="54">
        <f t="shared" si="26"/>
        <v>0</v>
      </c>
      <c r="X38" s="25">
        <v>4</v>
      </c>
      <c r="Y38" s="25">
        <f t="shared" si="28"/>
        <v>0</v>
      </c>
      <c r="Z38" s="25">
        <f t="shared" si="29"/>
        <v>0</v>
      </c>
      <c r="AA38" s="25">
        <f t="shared" si="30"/>
        <v>0</v>
      </c>
      <c r="AB38" s="25">
        <f t="shared" si="31"/>
        <v>0</v>
      </c>
      <c r="AC38" s="25">
        <f t="shared" si="32"/>
        <v>0</v>
      </c>
      <c r="AD38" s="25">
        <f t="shared" si="33"/>
        <v>0</v>
      </c>
      <c r="AE38" s="25">
        <f t="shared" si="34"/>
        <v>0</v>
      </c>
      <c r="AF38" s="25">
        <f t="shared" si="35"/>
        <v>0</v>
      </c>
      <c r="AG38" s="25">
        <f t="shared" si="36"/>
        <v>0</v>
      </c>
      <c r="AH38" s="25">
        <f t="shared" si="37"/>
        <v>0</v>
      </c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IJ38" s="27"/>
      <c r="IK38" s="27"/>
      <c r="IL38" s="27"/>
      <c r="IM38" s="27"/>
    </row>
    <row r="39" spans="1:247" ht="16.5" hidden="1">
      <c r="A39" s="65"/>
      <c r="B39" s="65"/>
      <c r="C39" s="65"/>
      <c r="D39" s="46"/>
      <c r="E39" s="16">
        <v>0</v>
      </c>
      <c r="F39" s="2">
        <v>0</v>
      </c>
      <c r="G39" s="1">
        <f t="shared" si="27"/>
        <v>0</v>
      </c>
      <c r="H39" s="54">
        <f t="shared" si="21"/>
        <v>0</v>
      </c>
      <c r="I39" s="18">
        <v>0</v>
      </c>
      <c r="J39" s="2">
        <v>0</v>
      </c>
      <c r="K39" s="1">
        <f>I39+J39</f>
        <v>0</v>
      </c>
      <c r="L39" s="54">
        <f t="shared" si="22"/>
        <v>0</v>
      </c>
      <c r="M39" s="17">
        <v>0</v>
      </c>
      <c r="N39" s="2">
        <v>0</v>
      </c>
      <c r="O39" s="1">
        <f>M39+N39</f>
        <v>0</v>
      </c>
      <c r="P39" s="54">
        <f t="shared" si="23"/>
        <v>0</v>
      </c>
      <c r="Q39" s="17">
        <v>0</v>
      </c>
      <c r="R39" s="2">
        <v>0</v>
      </c>
      <c r="S39" s="56">
        <f>Q39+R39</f>
        <v>0</v>
      </c>
      <c r="T39" s="54">
        <f t="shared" si="24"/>
        <v>0</v>
      </c>
      <c r="U39" s="8">
        <f t="shared" si="25"/>
        <v>0</v>
      </c>
      <c r="V39" s="54">
        <f t="shared" si="26"/>
        <v>0</v>
      </c>
      <c r="X39" s="25">
        <v>5</v>
      </c>
      <c r="Y39" s="25">
        <f t="shared" si="28"/>
        <v>0</v>
      </c>
      <c r="Z39" s="25">
        <f t="shared" si="29"/>
        <v>0</v>
      </c>
      <c r="AA39" s="25">
        <f t="shared" si="30"/>
        <v>0</v>
      </c>
      <c r="AB39" s="25">
        <f t="shared" si="31"/>
        <v>0</v>
      </c>
      <c r="AC39" s="25">
        <f t="shared" si="32"/>
        <v>0</v>
      </c>
      <c r="AD39" s="25">
        <f t="shared" si="33"/>
        <v>0</v>
      </c>
      <c r="AE39" s="25">
        <f t="shared" si="34"/>
        <v>0</v>
      </c>
      <c r="AF39" s="25">
        <f t="shared" si="35"/>
        <v>0</v>
      </c>
      <c r="AG39" s="25">
        <f t="shared" si="36"/>
        <v>0</v>
      </c>
      <c r="AH39" s="25">
        <f t="shared" si="37"/>
        <v>0</v>
      </c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IJ39" s="27"/>
      <c r="IK39" s="27"/>
      <c r="IL39" s="27"/>
      <c r="IM39" s="27"/>
    </row>
    <row r="40" spans="1:247" ht="16.5" hidden="1">
      <c r="A40" s="65"/>
      <c r="B40" s="65"/>
      <c r="C40" s="65"/>
      <c r="D40" s="46"/>
      <c r="E40" s="17">
        <v>0</v>
      </c>
      <c r="F40" s="3">
        <v>0</v>
      </c>
      <c r="G40" s="1">
        <f t="shared" si="27"/>
        <v>0</v>
      </c>
      <c r="H40" s="54">
        <f t="shared" si="21"/>
        <v>0</v>
      </c>
      <c r="I40" s="18">
        <v>0</v>
      </c>
      <c r="J40" s="2">
        <v>0</v>
      </c>
      <c r="K40" s="1">
        <f>I40+J40</f>
        <v>0</v>
      </c>
      <c r="L40" s="54">
        <f t="shared" si="22"/>
        <v>0</v>
      </c>
      <c r="M40" s="17">
        <v>0</v>
      </c>
      <c r="N40" s="2">
        <v>0</v>
      </c>
      <c r="O40" s="1">
        <f>M40+N40</f>
        <v>0</v>
      </c>
      <c r="P40" s="54">
        <f t="shared" si="23"/>
        <v>0</v>
      </c>
      <c r="Q40" s="17">
        <v>0</v>
      </c>
      <c r="R40" s="2">
        <v>0</v>
      </c>
      <c r="S40" s="56">
        <f>Q40+R40</f>
        <v>0</v>
      </c>
      <c r="T40" s="54">
        <f t="shared" si="24"/>
        <v>0</v>
      </c>
      <c r="U40" s="8">
        <f t="shared" si="25"/>
        <v>0</v>
      </c>
      <c r="V40" s="54">
        <f t="shared" si="26"/>
        <v>0</v>
      </c>
      <c r="X40" s="25">
        <v>6</v>
      </c>
      <c r="Y40" s="25">
        <f t="shared" si="28"/>
        <v>0</v>
      </c>
      <c r="Z40" s="25">
        <f t="shared" si="29"/>
        <v>0</v>
      </c>
      <c r="AA40" s="25">
        <f t="shared" si="30"/>
        <v>0</v>
      </c>
      <c r="AB40" s="25">
        <f t="shared" si="31"/>
        <v>0</v>
      </c>
      <c r="AC40" s="25">
        <f t="shared" si="32"/>
        <v>0</v>
      </c>
      <c r="AD40" s="25">
        <f t="shared" si="33"/>
        <v>0</v>
      </c>
      <c r="AE40" s="25">
        <f t="shared" si="34"/>
        <v>0</v>
      </c>
      <c r="AF40" s="25">
        <f t="shared" si="35"/>
        <v>0</v>
      </c>
      <c r="AG40" s="25">
        <f t="shared" si="36"/>
        <v>0</v>
      </c>
      <c r="AH40" s="25">
        <f t="shared" si="37"/>
        <v>0</v>
      </c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IJ40" s="27"/>
      <c r="IK40" s="27"/>
      <c r="IL40" s="27"/>
      <c r="IM40" s="27"/>
    </row>
    <row r="41" spans="1:247" ht="16.5" hidden="1">
      <c r="A41" s="65"/>
      <c r="B41" s="65"/>
      <c r="C41" s="65"/>
      <c r="D41" s="46"/>
      <c r="E41" s="16">
        <v>0</v>
      </c>
      <c r="F41" s="2">
        <v>0</v>
      </c>
      <c r="G41" s="1">
        <f t="shared" si="27"/>
        <v>0</v>
      </c>
      <c r="H41" s="55">
        <f t="shared" si="21"/>
        <v>0</v>
      </c>
      <c r="I41" s="18">
        <v>0</v>
      </c>
      <c r="J41" s="2">
        <v>0</v>
      </c>
      <c r="K41" s="1">
        <f>I41+J41</f>
        <v>0</v>
      </c>
      <c r="L41" s="54">
        <f t="shared" si="22"/>
        <v>0</v>
      </c>
      <c r="M41" s="17">
        <v>0</v>
      </c>
      <c r="N41" s="2">
        <v>0</v>
      </c>
      <c r="O41" s="1">
        <f>M41+N41</f>
        <v>0</v>
      </c>
      <c r="P41" s="54">
        <f t="shared" si="23"/>
        <v>0</v>
      </c>
      <c r="Q41" s="17">
        <v>0</v>
      </c>
      <c r="R41" s="2">
        <v>0</v>
      </c>
      <c r="S41" s="56">
        <f>Q41+R41</f>
        <v>0</v>
      </c>
      <c r="T41" s="54">
        <f t="shared" si="24"/>
        <v>0</v>
      </c>
      <c r="U41" s="8">
        <f>G41+K41+O41+S41</f>
        <v>0</v>
      </c>
      <c r="V41" s="54">
        <f t="shared" si="26"/>
        <v>0</v>
      </c>
      <c r="X41" s="25">
        <v>7</v>
      </c>
      <c r="Y41" s="25">
        <f t="shared" si="28"/>
        <v>0</v>
      </c>
      <c r="Z41" s="25">
        <f t="shared" si="29"/>
        <v>0</v>
      </c>
      <c r="AA41" s="25">
        <f t="shared" si="30"/>
        <v>0</v>
      </c>
      <c r="AB41" s="25">
        <f t="shared" si="31"/>
        <v>0</v>
      </c>
      <c r="AC41" s="25">
        <f t="shared" si="32"/>
        <v>0</v>
      </c>
      <c r="AD41" s="25">
        <f t="shared" si="33"/>
        <v>0</v>
      </c>
      <c r="AE41" s="25">
        <f t="shared" si="34"/>
        <v>0</v>
      </c>
      <c r="AF41" s="25">
        <f t="shared" si="35"/>
        <v>0</v>
      </c>
      <c r="AG41" s="25">
        <f t="shared" si="36"/>
        <v>0</v>
      </c>
      <c r="AH41" s="25">
        <f t="shared" si="37"/>
        <v>0</v>
      </c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IJ41" s="27"/>
      <c r="IK41" s="27"/>
      <c r="IL41" s="27"/>
      <c r="IM41" s="27"/>
    </row>
    <row r="42" spans="1:247" ht="16.5" hidden="1">
      <c r="A42" s="65"/>
      <c r="B42" s="65"/>
      <c r="C42" s="65"/>
      <c r="D42" s="46"/>
      <c r="E42" s="17">
        <v>0</v>
      </c>
      <c r="F42" s="3">
        <v>0</v>
      </c>
      <c r="G42" s="1">
        <f t="shared" si="27"/>
        <v>0</v>
      </c>
      <c r="H42" s="55">
        <f t="shared" si="21"/>
        <v>0</v>
      </c>
      <c r="I42" s="18">
        <v>0</v>
      </c>
      <c r="J42" s="2">
        <v>0</v>
      </c>
      <c r="K42" s="1">
        <f>I42+J42</f>
        <v>0</v>
      </c>
      <c r="L42" s="54">
        <f t="shared" si="22"/>
        <v>0</v>
      </c>
      <c r="M42" s="17">
        <v>0</v>
      </c>
      <c r="N42" s="2">
        <v>0</v>
      </c>
      <c r="O42" s="1">
        <f>M42+N42</f>
        <v>0</v>
      </c>
      <c r="P42" s="54">
        <f t="shared" si="23"/>
        <v>0</v>
      </c>
      <c r="Q42" s="17">
        <v>0</v>
      </c>
      <c r="R42" s="2">
        <v>0</v>
      </c>
      <c r="S42" s="56">
        <f>Q42+R42</f>
        <v>0</v>
      </c>
      <c r="T42" s="54">
        <f t="shared" si="24"/>
        <v>0</v>
      </c>
      <c r="U42" s="8">
        <f>G42+K42+O42+S42</f>
        <v>0</v>
      </c>
      <c r="V42" s="54">
        <f t="shared" si="26"/>
        <v>0</v>
      </c>
      <c r="X42" s="25">
        <v>8</v>
      </c>
      <c r="Y42" s="25">
        <f t="shared" si="28"/>
        <v>0</v>
      </c>
      <c r="Z42" s="25">
        <f t="shared" si="29"/>
        <v>0</v>
      </c>
      <c r="AA42" s="25">
        <f t="shared" si="30"/>
        <v>0</v>
      </c>
      <c r="AB42" s="25">
        <f t="shared" si="31"/>
        <v>0</v>
      </c>
      <c r="AC42" s="25">
        <f t="shared" si="32"/>
        <v>0</v>
      </c>
      <c r="AD42" s="25">
        <f t="shared" si="33"/>
        <v>0</v>
      </c>
      <c r="AE42" s="25">
        <f t="shared" si="34"/>
        <v>0</v>
      </c>
      <c r="AF42" s="25">
        <f t="shared" si="35"/>
        <v>0</v>
      </c>
      <c r="AG42" s="25">
        <f t="shared" si="36"/>
        <v>0</v>
      </c>
      <c r="AH42" s="25">
        <f t="shared" si="37"/>
        <v>0</v>
      </c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IJ42" s="27"/>
      <c r="IK42" s="27"/>
      <c r="IL42" s="27"/>
      <c r="IM42" s="27"/>
    </row>
    <row r="43" spans="1:247" ht="16.5" hidden="1">
      <c r="A43" s="65"/>
      <c r="B43" s="65"/>
      <c r="C43" s="65"/>
      <c r="D43" s="50"/>
      <c r="E43" s="16">
        <v>0</v>
      </c>
      <c r="F43" s="2">
        <v>0</v>
      </c>
      <c r="G43" s="42">
        <f t="shared" si="27"/>
        <v>0</v>
      </c>
      <c r="H43" s="55">
        <f t="shared" si="21"/>
        <v>0</v>
      </c>
      <c r="I43" s="18">
        <v>0</v>
      </c>
      <c r="J43" s="2">
        <v>0</v>
      </c>
      <c r="K43" s="1">
        <f>I43+J43</f>
        <v>0</v>
      </c>
      <c r="L43" s="54">
        <f t="shared" si="22"/>
        <v>0</v>
      </c>
      <c r="M43" s="17">
        <v>0</v>
      </c>
      <c r="N43" s="2">
        <v>0</v>
      </c>
      <c r="O43" s="1">
        <f>M43+N43</f>
        <v>0</v>
      </c>
      <c r="P43" s="54">
        <f t="shared" si="23"/>
        <v>0</v>
      </c>
      <c r="Q43" s="17">
        <v>0</v>
      </c>
      <c r="R43" s="2">
        <v>0</v>
      </c>
      <c r="S43" s="56">
        <f>Q43+R43</f>
        <v>0</v>
      </c>
      <c r="T43" s="54">
        <f t="shared" si="24"/>
        <v>0</v>
      </c>
      <c r="U43" s="8">
        <f>G43+K43+O43+S43</f>
        <v>0</v>
      </c>
      <c r="V43" s="54">
        <f t="shared" si="26"/>
        <v>0</v>
      </c>
      <c r="X43" s="25">
        <v>9</v>
      </c>
      <c r="Y43" s="25">
        <f t="shared" si="28"/>
        <v>0</v>
      </c>
      <c r="Z43" s="25">
        <f t="shared" si="29"/>
        <v>0</v>
      </c>
      <c r="AA43" s="25">
        <f t="shared" si="30"/>
        <v>0</v>
      </c>
      <c r="AB43" s="25">
        <f t="shared" si="31"/>
        <v>0</v>
      </c>
      <c r="AC43" s="25">
        <f t="shared" si="32"/>
        <v>0</v>
      </c>
      <c r="AD43" s="25">
        <f t="shared" si="33"/>
        <v>0</v>
      </c>
      <c r="AE43" s="25">
        <f t="shared" si="34"/>
        <v>0</v>
      </c>
      <c r="AF43" s="25">
        <f t="shared" si="35"/>
        <v>0</v>
      </c>
      <c r="AG43" s="25">
        <f t="shared" si="36"/>
        <v>0</v>
      </c>
      <c r="AH43" s="25">
        <f t="shared" si="37"/>
        <v>0</v>
      </c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IJ43" s="27"/>
      <c r="IK43" s="27"/>
      <c r="IL43" s="27"/>
      <c r="IM43" s="27"/>
    </row>
    <row r="44" spans="1:247" ht="16.5" hidden="1">
      <c r="A44" s="65"/>
      <c r="B44" s="65"/>
      <c r="C44" s="65"/>
      <c r="D44" s="50"/>
      <c r="E44" s="17">
        <v>0</v>
      </c>
      <c r="F44" s="3">
        <v>0</v>
      </c>
      <c r="G44" s="42">
        <f t="shared" si="27"/>
        <v>0</v>
      </c>
      <c r="H44" s="55">
        <f t="shared" si="21"/>
        <v>0</v>
      </c>
      <c r="I44" s="18">
        <v>0</v>
      </c>
      <c r="J44" s="2">
        <v>0</v>
      </c>
      <c r="K44" s="1">
        <f aca="true" t="shared" si="38" ref="K44:K61">I44+J44</f>
        <v>0</v>
      </c>
      <c r="L44" s="54">
        <f t="shared" si="22"/>
        <v>0</v>
      </c>
      <c r="M44" s="17">
        <v>0</v>
      </c>
      <c r="N44" s="2">
        <v>0</v>
      </c>
      <c r="O44" s="1">
        <f aca="true" t="shared" si="39" ref="O44:O50">M44+N44</f>
        <v>0</v>
      </c>
      <c r="P44" s="54">
        <f t="shared" si="23"/>
        <v>0</v>
      </c>
      <c r="Q44" s="17">
        <v>0</v>
      </c>
      <c r="R44" s="2">
        <v>0</v>
      </c>
      <c r="S44" s="56">
        <f aca="true" t="shared" si="40" ref="S44:S61">Q44+R44</f>
        <v>0</v>
      </c>
      <c r="T44" s="54">
        <f t="shared" si="24"/>
        <v>0</v>
      </c>
      <c r="U44" s="8">
        <f aca="true" t="shared" si="41" ref="U44:U61">G44+K44+O44+S44</f>
        <v>0</v>
      </c>
      <c r="V44" s="54">
        <f t="shared" si="26"/>
        <v>0</v>
      </c>
      <c r="X44" s="25">
        <v>10</v>
      </c>
      <c r="Y44" s="25">
        <f t="shared" si="28"/>
        <v>0</v>
      </c>
      <c r="Z44" s="25">
        <f t="shared" si="29"/>
        <v>0</v>
      </c>
      <c r="AA44" s="25">
        <f t="shared" si="30"/>
        <v>0</v>
      </c>
      <c r="AB44" s="25">
        <f t="shared" si="31"/>
        <v>0</v>
      </c>
      <c r="AC44" s="25">
        <f t="shared" si="32"/>
        <v>0</v>
      </c>
      <c r="AD44" s="25">
        <f t="shared" si="33"/>
        <v>0</v>
      </c>
      <c r="AE44" s="25">
        <f t="shared" si="34"/>
        <v>0</v>
      </c>
      <c r="AF44" s="25">
        <f t="shared" si="35"/>
        <v>0</v>
      </c>
      <c r="AG44" s="25">
        <f t="shared" si="36"/>
        <v>0</v>
      </c>
      <c r="AH44" s="25">
        <f t="shared" si="37"/>
        <v>0</v>
      </c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IJ44" s="27"/>
      <c r="IK44" s="27"/>
      <c r="IL44" s="27"/>
      <c r="IM44" s="27"/>
    </row>
    <row r="45" spans="1:247" ht="16.5" hidden="1">
      <c r="A45" s="65"/>
      <c r="B45" s="65"/>
      <c r="C45" s="65"/>
      <c r="D45" s="50"/>
      <c r="E45" s="16">
        <v>0</v>
      </c>
      <c r="F45" s="2">
        <v>0</v>
      </c>
      <c r="G45" s="42">
        <f t="shared" si="27"/>
        <v>0</v>
      </c>
      <c r="H45" s="55">
        <f t="shared" si="21"/>
        <v>0</v>
      </c>
      <c r="I45" s="18">
        <v>0</v>
      </c>
      <c r="J45" s="2">
        <v>0</v>
      </c>
      <c r="K45" s="1">
        <f t="shared" si="38"/>
        <v>0</v>
      </c>
      <c r="L45" s="54">
        <f t="shared" si="22"/>
        <v>0</v>
      </c>
      <c r="M45" s="17">
        <v>0</v>
      </c>
      <c r="N45" s="2">
        <v>0</v>
      </c>
      <c r="O45" s="1">
        <f t="shared" si="39"/>
        <v>0</v>
      </c>
      <c r="P45" s="54">
        <f t="shared" si="23"/>
        <v>0</v>
      </c>
      <c r="Q45" s="17">
        <v>0</v>
      </c>
      <c r="R45" s="2">
        <v>0</v>
      </c>
      <c r="S45" s="56">
        <f t="shared" si="40"/>
        <v>0</v>
      </c>
      <c r="T45" s="54">
        <f t="shared" si="24"/>
        <v>0</v>
      </c>
      <c r="U45" s="8">
        <f t="shared" si="41"/>
        <v>0</v>
      </c>
      <c r="V45" s="54">
        <f t="shared" si="26"/>
        <v>0</v>
      </c>
      <c r="X45" s="25">
        <v>11</v>
      </c>
      <c r="Y45" s="25">
        <f t="shared" si="28"/>
        <v>0</v>
      </c>
      <c r="Z45" s="25">
        <f t="shared" si="29"/>
        <v>0</v>
      </c>
      <c r="AA45" s="25">
        <f t="shared" si="30"/>
        <v>0</v>
      </c>
      <c r="AB45" s="25">
        <f t="shared" si="31"/>
        <v>0</v>
      </c>
      <c r="AC45" s="25">
        <f t="shared" si="32"/>
        <v>0</v>
      </c>
      <c r="AD45" s="25">
        <f t="shared" si="33"/>
        <v>0</v>
      </c>
      <c r="AE45" s="25">
        <f t="shared" si="34"/>
        <v>0</v>
      </c>
      <c r="AF45" s="25">
        <f t="shared" si="35"/>
        <v>0</v>
      </c>
      <c r="AG45" s="25">
        <f t="shared" si="36"/>
        <v>0</v>
      </c>
      <c r="AH45" s="25">
        <f t="shared" si="37"/>
        <v>0</v>
      </c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IJ45" s="27"/>
      <c r="IK45" s="27"/>
      <c r="IL45" s="27"/>
      <c r="IM45" s="27"/>
    </row>
    <row r="46" spans="1:247" ht="16.5" hidden="1">
      <c r="A46" s="65"/>
      <c r="B46" s="65"/>
      <c r="C46" s="65"/>
      <c r="D46" s="50"/>
      <c r="E46" s="17">
        <v>0</v>
      </c>
      <c r="F46" s="3">
        <v>0</v>
      </c>
      <c r="G46" s="42">
        <f t="shared" si="27"/>
        <v>0</v>
      </c>
      <c r="H46" s="55">
        <f t="shared" si="21"/>
        <v>0</v>
      </c>
      <c r="I46" s="18">
        <v>0</v>
      </c>
      <c r="J46" s="2">
        <v>0</v>
      </c>
      <c r="K46" s="1">
        <f t="shared" si="38"/>
        <v>0</v>
      </c>
      <c r="L46" s="54">
        <f t="shared" si="22"/>
        <v>0</v>
      </c>
      <c r="M46" s="17">
        <v>0</v>
      </c>
      <c r="N46" s="2">
        <v>0</v>
      </c>
      <c r="O46" s="1">
        <f t="shared" si="39"/>
        <v>0</v>
      </c>
      <c r="P46" s="54">
        <f t="shared" si="23"/>
        <v>0</v>
      </c>
      <c r="Q46" s="17">
        <v>0</v>
      </c>
      <c r="R46" s="2">
        <v>0</v>
      </c>
      <c r="S46" s="56">
        <f t="shared" si="40"/>
        <v>0</v>
      </c>
      <c r="T46" s="54">
        <f t="shared" si="24"/>
        <v>0</v>
      </c>
      <c r="U46" s="8">
        <f t="shared" si="41"/>
        <v>0</v>
      </c>
      <c r="V46" s="54">
        <f t="shared" si="26"/>
        <v>0</v>
      </c>
      <c r="X46" s="25">
        <v>12</v>
      </c>
      <c r="Y46" s="25">
        <f t="shared" si="28"/>
        <v>0</v>
      </c>
      <c r="Z46" s="25">
        <f t="shared" si="29"/>
        <v>0</v>
      </c>
      <c r="AA46" s="25">
        <f t="shared" si="30"/>
        <v>0</v>
      </c>
      <c r="AB46" s="25">
        <f t="shared" si="31"/>
        <v>0</v>
      </c>
      <c r="AC46" s="25">
        <f t="shared" si="32"/>
        <v>0</v>
      </c>
      <c r="AD46" s="25">
        <f t="shared" si="33"/>
        <v>0</v>
      </c>
      <c r="AE46" s="25">
        <f t="shared" si="34"/>
        <v>0</v>
      </c>
      <c r="AF46" s="25">
        <f t="shared" si="35"/>
        <v>0</v>
      </c>
      <c r="AG46" s="25">
        <f t="shared" si="36"/>
        <v>0</v>
      </c>
      <c r="AH46" s="25">
        <f t="shared" si="37"/>
        <v>0</v>
      </c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IJ46" s="27"/>
      <c r="IK46" s="27"/>
      <c r="IL46" s="27"/>
      <c r="IM46" s="27"/>
    </row>
    <row r="47" spans="1:247" ht="16.5" hidden="1">
      <c r="A47" s="65"/>
      <c r="B47" s="65"/>
      <c r="C47" s="65"/>
      <c r="D47" s="46"/>
      <c r="E47" s="16">
        <v>0</v>
      </c>
      <c r="F47" s="2">
        <v>0</v>
      </c>
      <c r="G47" s="42">
        <f t="shared" si="27"/>
        <v>0</v>
      </c>
      <c r="H47" s="55">
        <f t="shared" si="21"/>
        <v>0</v>
      </c>
      <c r="I47" s="18">
        <v>0</v>
      </c>
      <c r="J47" s="2">
        <v>0</v>
      </c>
      <c r="K47" s="1">
        <f t="shared" si="38"/>
        <v>0</v>
      </c>
      <c r="L47" s="54">
        <f t="shared" si="22"/>
        <v>0</v>
      </c>
      <c r="M47" s="17">
        <v>0</v>
      </c>
      <c r="N47" s="2">
        <v>0</v>
      </c>
      <c r="O47" s="1">
        <f t="shared" si="39"/>
        <v>0</v>
      </c>
      <c r="P47" s="54">
        <f t="shared" si="23"/>
        <v>0</v>
      </c>
      <c r="Q47" s="17">
        <v>0</v>
      </c>
      <c r="R47" s="2">
        <v>0</v>
      </c>
      <c r="S47" s="56">
        <f t="shared" si="40"/>
        <v>0</v>
      </c>
      <c r="T47" s="54">
        <f t="shared" si="24"/>
        <v>0</v>
      </c>
      <c r="U47" s="8">
        <f t="shared" si="41"/>
        <v>0</v>
      </c>
      <c r="V47" s="54">
        <f t="shared" si="26"/>
        <v>0</v>
      </c>
      <c r="X47" s="25">
        <v>13</v>
      </c>
      <c r="Y47" s="25">
        <f t="shared" si="28"/>
        <v>0</v>
      </c>
      <c r="Z47" s="25">
        <f t="shared" si="29"/>
        <v>0</v>
      </c>
      <c r="AA47" s="25">
        <f t="shared" si="30"/>
        <v>0</v>
      </c>
      <c r="AB47" s="25">
        <f t="shared" si="31"/>
        <v>0</v>
      </c>
      <c r="AC47" s="25">
        <f t="shared" si="32"/>
        <v>0</v>
      </c>
      <c r="AD47" s="25">
        <f t="shared" si="33"/>
        <v>0</v>
      </c>
      <c r="AE47" s="25">
        <f t="shared" si="34"/>
        <v>0</v>
      </c>
      <c r="AF47" s="25">
        <f t="shared" si="35"/>
        <v>0</v>
      </c>
      <c r="AG47" s="25">
        <f t="shared" si="36"/>
        <v>0</v>
      </c>
      <c r="AH47" s="25">
        <f t="shared" si="37"/>
        <v>0</v>
      </c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IJ47" s="27"/>
      <c r="IK47" s="27"/>
      <c r="IL47" s="27"/>
      <c r="IM47" s="27"/>
    </row>
    <row r="48" spans="1:247" ht="16.5" hidden="1">
      <c r="A48" s="65"/>
      <c r="B48" s="65"/>
      <c r="C48" s="65"/>
      <c r="D48" s="46"/>
      <c r="E48" s="17">
        <v>0</v>
      </c>
      <c r="F48" s="3">
        <v>0</v>
      </c>
      <c r="G48" s="42">
        <f t="shared" si="27"/>
        <v>0</v>
      </c>
      <c r="H48" s="55">
        <f t="shared" si="21"/>
        <v>0</v>
      </c>
      <c r="I48" s="18">
        <v>0</v>
      </c>
      <c r="J48" s="2">
        <v>0</v>
      </c>
      <c r="K48" s="1">
        <f t="shared" si="38"/>
        <v>0</v>
      </c>
      <c r="L48" s="54">
        <f t="shared" si="22"/>
        <v>0</v>
      </c>
      <c r="M48" s="17">
        <v>0</v>
      </c>
      <c r="N48" s="2">
        <v>0</v>
      </c>
      <c r="O48" s="1">
        <f t="shared" si="39"/>
        <v>0</v>
      </c>
      <c r="P48" s="54">
        <f t="shared" si="23"/>
        <v>0</v>
      </c>
      <c r="Q48" s="17">
        <v>0</v>
      </c>
      <c r="R48" s="2">
        <v>0</v>
      </c>
      <c r="S48" s="56">
        <f t="shared" si="40"/>
        <v>0</v>
      </c>
      <c r="T48" s="54">
        <f t="shared" si="24"/>
        <v>0</v>
      </c>
      <c r="U48" s="8">
        <f t="shared" si="41"/>
        <v>0</v>
      </c>
      <c r="V48" s="54">
        <f t="shared" si="26"/>
        <v>0</v>
      </c>
      <c r="X48" s="25">
        <v>14</v>
      </c>
      <c r="Y48" s="25">
        <f t="shared" si="28"/>
        <v>0</v>
      </c>
      <c r="Z48" s="25">
        <f t="shared" si="29"/>
        <v>0</v>
      </c>
      <c r="AA48" s="25">
        <f t="shared" si="30"/>
        <v>0</v>
      </c>
      <c r="AB48" s="25">
        <f t="shared" si="31"/>
        <v>0</v>
      </c>
      <c r="AC48" s="25">
        <f t="shared" si="32"/>
        <v>0</v>
      </c>
      <c r="AD48" s="25">
        <f t="shared" si="33"/>
        <v>0</v>
      </c>
      <c r="AE48" s="25">
        <f t="shared" si="34"/>
        <v>0</v>
      </c>
      <c r="AF48" s="25">
        <f t="shared" si="35"/>
        <v>0</v>
      </c>
      <c r="AG48" s="25">
        <f t="shared" si="36"/>
        <v>0</v>
      </c>
      <c r="AH48" s="25">
        <f t="shared" si="37"/>
        <v>0</v>
      </c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IJ48" s="27"/>
      <c r="IK48" s="27"/>
      <c r="IL48" s="27"/>
      <c r="IM48" s="27"/>
    </row>
    <row r="49" spans="1:247" ht="16.5" hidden="1">
      <c r="A49" s="65"/>
      <c r="B49" s="65"/>
      <c r="C49" s="65"/>
      <c r="D49" s="46"/>
      <c r="E49" s="16">
        <v>0</v>
      </c>
      <c r="F49" s="2">
        <v>0</v>
      </c>
      <c r="G49" s="42">
        <f t="shared" si="27"/>
        <v>0</v>
      </c>
      <c r="H49" s="55">
        <f t="shared" si="21"/>
        <v>0</v>
      </c>
      <c r="I49" s="18">
        <v>0</v>
      </c>
      <c r="J49" s="2">
        <v>0</v>
      </c>
      <c r="K49" s="1">
        <f t="shared" si="38"/>
        <v>0</v>
      </c>
      <c r="L49" s="54">
        <f t="shared" si="22"/>
        <v>0</v>
      </c>
      <c r="M49" s="17">
        <v>0</v>
      </c>
      <c r="N49" s="2">
        <v>0</v>
      </c>
      <c r="O49" s="1">
        <f t="shared" si="39"/>
        <v>0</v>
      </c>
      <c r="P49" s="54">
        <f t="shared" si="23"/>
        <v>0</v>
      </c>
      <c r="Q49" s="17">
        <v>0</v>
      </c>
      <c r="R49" s="2">
        <v>0</v>
      </c>
      <c r="S49" s="56">
        <f t="shared" si="40"/>
        <v>0</v>
      </c>
      <c r="T49" s="54">
        <f t="shared" si="24"/>
        <v>0</v>
      </c>
      <c r="U49" s="8">
        <f t="shared" si="41"/>
        <v>0</v>
      </c>
      <c r="V49" s="54">
        <f t="shared" si="26"/>
        <v>0</v>
      </c>
      <c r="X49" s="25">
        <v>15</v>
      </c>
      <c r="Y49" s="25">
        <f t="shared" si="28"/>
        <v>0</v>
      </c>
      <c r="Z49" s="25">
        <f t="shared" si="29"/>
        <v>0</v>
      </c>
      <c r="AA49" s="25">
        <f t="shared" si="30"/>
        <v>0</v>
      </c>
      <c r="AB49" s="25">
        <f t="shared" si="31"/>
        <v>0</v>
      </c>
      <c r="AC49" s="25">
        <f t="shared" si="32"/>
        <v>0</v>
      </c>
      <c r="AD49" s="25">
        <f t="shared" si="33"/>
        <v>0</v>
      </c>
      <c r="AE49" s="25">
        <f t="shared" si="34"/>
        <v>0</v>
      </c>
      <c r="AF49" s="25">
        <f t="shared" si="35"/>
        <v>0</v>
      </c>
      <c r="AG49" s="25">
        <f t="shared" si="36"/>
        <v>0</v>
      </c>
      <c r="AH49" s="25">
        <f t="shared" si="37"/>
        <v>0</v>
      </c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IJ49" s="27"/>
      <c r="IK49" s="27"/>
      <c r="IL49" s="27"/>
      <c r="IM49" s="27"/>
    </row>
    <row r="50" spans="1:247" ht="16.5" hidden="1">
      <c r="A50" s="65"/>
      <c r="B50" s="65"/>
      <c r="C50" s="65"/>
      <c r="D50" s="51"/>
      <c r="E50" s="17">
        <v>0</v>
      </c>
      <c r="F50" s="3">
        <v>0</v>
      </c>
      <c r="G50" s="42">
        <f t="shared" si="27"/>
        <v>0</v>
      </c>
      <c r="H50" s="55">
        <f t="shared" si="21"/>
        <v>0</v>
      </c>
      <c r="I50" s="18">
        <v>0</v>
      </c>
      <c r="J50" s="2">
        <v>0</v>
      </c>
      <c r="K50" s="1">
        <f t="shared" si="38"/>
        <v>0</v>
      </c>
      <c r="L50" s="54">
        <f t="shared" si="22"/>
        <v>0</v>
      </c>
      <c r="M50" s="17">
        <v>0</v>
      </c>
      <c r="N50" s="2">
        <v>0</v>
      </c>
      <c r="O50" s="1">
        <f t="shared" si="39"/>
        <v>0</v>
      </c>
      <c r="P50" s="54">
        <f t="shared" si="23"/>
        <v>0</v>
      </c>
      <c r="Q50" s="17">
        <v>0</v>
      </c>
      <c r="R50" s="2">
        <v>0</v>
      </c>
      <c r="S50" s="56">
        <f t="shared" si="40"/>
        <v>0</v>
      </c>
      <c r="T50" s="54">
        <f t="shared" si="24"/>
        <v>0</v>
      </c>
      <c r="U50" s="8">
        <f t="shared" si="41"/>
        <v>0</v>
      </c>
      <c r="V50" s="54">
        <f t="shared" si="26"/>
        <v>0</v>
      </c>
      <c r="X50" s="25">
        <v>16</v>
      </c>
      <c r="Y50" s="25">
        <f t="shared" si="28"/>
        <v>0</v>
      </c>
      <c r="Z50" s="25">
        <f t="shared" si="29"/>
        <v>0</v>
      </c>
      <c r="AA50" s="25">
        <f t="shared" si="30"/>
        <v>0</v>
      </c>
      <c r="AB50" s="25">
        <f t="shared" si="31"/>
        <v>0</v>
      </c>
      <c r="AC50" s="25">
        <f t="shared" si="32"/>
        <v>0</v>
      </c>
      <c r="AD50" s="25">
        <f t="shared" si="33"/>
        <v>0</v>
      </c>
      <c r="AE50" s="25">
        <f t="shared" si="34"/>
        <v>0</v>
      </c>
      <c r="AF50" s="25">
        <f t="shared" si="35"/>
        <v>0</v>
      </c>
      <c r="AG50" s="25">
        <f t="shared" si="36"/>
        <v>0</v>
      </c>
      <c r="AH50" s="25">
        <f t="shared" si="37"/>
        <v>0</v>
      </c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IJ50" s="27"/>
      <c r="IK50" s="27"/>
      <c r="IL50" s="27"/>
      <c r="IM50" s="27"/>
    </row>
    <row r="51" spans="1:247" ht="16.5" hidden="1">
      <c r="A51" s="65"/>
      <c r="B51" s="65"/>
      <c r="C51" s="65"/>
      <c r="D51" s="51"/>
      <c r="E51" s="16">
        <v>0</v>
      </c>
      <c r="F51" s="2">
        <v>0</v>
      </c>
      <c r="G51" s="42">
        <f t="shared" si="27"/>
        <v>0</v>
      </c>
      <c r="H51" s="55">
        <f t="shared" si="21"/>
        <v>0</v>
      </c>
      <c r="I51" s="18">
        <v>0</v>
      </c>
      <c r="J51" s="2">
        <v>0</v>
      </c>
      <c r="K51" s="1">
        <f t="shared" si="38"/>
        <v>0</v>
      </c>
      <c r="L51" s="54">
        <f t="shared" si="22"/>
        <v>0</v>
      </c>
      <c r="M51" s="17">
        <v>0</v>
      </c>
      <c r="N51" s="2">
        <v>0</v>
      </c>
      <c r="O51" s="1">
        <f>M51+N51</f>
        <v>0</v>
      </c>
      <c r="P51" s="54">
        <f t="shared" si="23"/>
        <v>0</v>
      </c>
      <c r="Q51" s="17">
        <v>0</v>
      </c>
      <c r="R51" s="2">
        <v>0</v>
      </c>
      <c r="S51" s="56">
        <f t="shared" si="40"/>
        <v>0</v>
      </c>
      <c r="T51" s="54">
        <f t="shared" si="24"/>
        <v>0</v>
      </c>
      <c r="U51" s="8">
        <f t="shared" si="41"/>
        <v>0</v>
      </c>
      <c r="V51" s="54">
        <f t="shared" si="26"/>
        <v>0</v>
      </c>
      <c r="X51" s="25">
        <v>17</v>
      </c>
      <c r="Y51" s="25">
        <f t="shared" si="28"/>
        <v>0</v>
      </c>
      <c r="Z51" s="25">
        <f t="shared" si="29"/>
        <v>0</v>
      </c>
      <c r="AA51" s="25">
        <f t="shared" si="30"/>
        <v>0</v>
      </c>
      <c r="AB51" s="25">
        <f t="shared" si="31"/>
        <v>0</v>
      </c>
      <c r="AC51" s="25">
        <f t="shared" si="32"/>
        <v>0</v>
      </c>
      <c r="AD51" s="25">
        <f t="shared" si="33"/>
        <v>0</v>
      </c>
      <c r="AE51" s="25">
        <f t="shared" si="34"/>
        <v>0</v>
      </c>
      <c r="AF51" s="25">
        <f t="shared" si="35"/>
        <v>0</v>
      </c>
      <c r="AG51" s="25">
        <f t="shared" si="36"/>
        <v>0</v>
      </c>
      <c r="AH51" s="25">
        <f t="shared" si="37"/>
        <v>0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IJ51" s="27"/>
      <c r="IK51" s="27"/>
      <c r="IL51" s="27"/>
      <c r="IM51" s="27"/>
    </row>
    <row r="52" spans="1:247" ht="16.5" hidden="1">
      <c r="A52" s="65"/>
      <c r="B52" s="65"/>
      <c r="C52" s="65"/>
      <c r="D52" s="51"/>
      <c r="E52" s="17">
        <v>0</v>
      </c>
      <c r="F52" s="3">
        <v>0</v>
      </c>
      <c r="G52" s="42">
        <f t="shared" si="27"/>
        <v>0</v>
      </c>
      <c r="H52" s="55">
        <f t="shared" si="21"/>
        <v>0</v>
      </c>
      <c r="I52" s="18">
        <v>0</v>
      </c>
      <c r="J52" s="2">
        <v>0</v>
      </c>
      <c r="K52" s="1">
        <f t="shared" si="38"/>
        <v>0</v>
      </c>
      <c r="L52" s="54">
        <f t="shared" si="22"/>
        <v>0</v>
      </c>
      <c r="M52" s="17">
        <v>0</v>
      </c>
      <c r="N52" s="2">
        <v>0</v>
      </c>
      <c r="O52" s="1">
        <f aca="true" t="shared" si="42" ref="O52:O61">M52+N52</f>
        <v>0</v>
      </c>
      <c r="P52" s="54">
        <f t="shared" si="23"/>
        <v>0</v>
      </c>
      <c r="Q52" s="17">
        <v>0</v>
      </c>
      <c r="R52" s="2">
        <v>0</v>
      </c>
      <c r="S52" s="56">
        <f t="shared" si="40"/>
        <v>0</v>
      </c>
      <c r="T52" s="54">
        <f t="shared" si="24"/>
        <v>0</v>
      </c>
      <c r="U52" s="8">
        <f t="shared" si="41"/>
        <v>0</v>
      </c>
      <c r="V52" s="54">
        <f t="shared" si="26"/>
        <v>0</v>
      </c>
      <c r="X52" s="25">
        <v>18</v>
      </c>
      <c r="Y52" s="25">
        <f t="shared" si="28"/>
        <v>0</v>
      </c>
      <c r="Z52" s="25">
        <f t="shared" si="29"/>
        <v>0</v>
      </c>
      <c r="AA52" s="25">
        <f t="shared" si="30"/>
        <v>0</v>
      </c>
      <c r="AB52" s="25">
        <f t="shared" si="31"/>
        <v>0</v>
      </c>
      <c r="AC52" s="25">
        <f t="shared" si="32"/>
        <v>0</v>
      </c>
      <c r="AD52" s="25">
        <f t="shared" si="33"/>
        <v>0</v>
      </c>
      <c r="AE52" s="25">
        <f t="shared" si="34"/>
        <v>0</v>
      </c>
      <c r="AF52" s="25">
        <f t="shared" si="35"/>
        <v>0</v>
      </c>
      <c r="AG52" s="25">
        <f t="shared" si="36"/>
        <v>0</v>
      </c>
      <c r="AH52" s="25">
        <f t="shared" si="37"/>
        <v>0</v>
      </c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IJ52" s="27"/>
      <c r="IK52" s="27"/>
      <c r="IL52" s="27"/>
      <c r="IM52" s="27"/>
    </row>
    <row r="53" spans="1:247" ht="16.5" hidden="1">
      <c r="A53" s="65"/>
      <c r="B53" s="65"/>
      <c r="C53" s="65"/>
      <c r="D53" s="51"/>
      <c r="E53" s="16">
        <v>0</v>
      </c>
      <c r="F53" s="2">
        <v>0</v>
      </c>
      <c r="G53" s="42">
        <f t="shared" si="27"/>
        <v>0</v>
      </c>
      <c r="H53" s="55">
        <f t="shared" si="21"/>
        <v>0</v>
      </c>
      <c r="I53" s="18">
        <v>0</v>
      </c>
      <c r="J53" s="2">
        <v>0</v>
      </c>
      <c r="K53" s="1">
        <f t="shared" si="38"/>
        <v>0</v>
      </c>
      <c r="L53" s="54">
        <f t="shared" si="22"/>
        <v>0</v>
      </c>
      <c r="M53" s="17">
        <v>0</v>
      </c>
      <c r="N53" s="2">
        <v>0</v>
      </c>
      <c r="O53" s="1">
        <f t="shared" si="42"/>
        <v>0</v>
      </c>
      <c r="P53" s="54">
        <f t="shared" si="23"/>
        <v>0</v>
      </c>
      <c r="Q53" s="17">
        <v>0</v>
      </c>
      <c r="R53" s="2">
        <v>0</v>
      </c>
      <c r="S53" s="56">
        <f t="shared" si="40"/>
        <v>0</v>
      </c>
      <c r="T53" s="54">
        <f t="shared" si="24"/>
        <v>0</v>
      </c>
      <c r="U53" s="8">
        <f t="shared" si="41"/>
        <v>0</v>
      </c>
      <c r="V53" s="54">
        <f t="shared" si="26"/>
        <v>0</v>
      </c>
      <c r="X53" s="25">
        <v>19</v>
      </c>
      <c r="Y53" s="25">
        <f t="shared" si="28"/>
        <v>0</v>
      </c>
      <c r="Z53" s="25">
        <f t="shared" si="29"/>
        <v>0</v>
      </c>
      <c r="AA53" s="25">
        <f t="shared" si="30"/>
        <v>0</v>
      </c>
      <c r="AB53" s="25">
        <f t="shared" si="31"/>
        <v>0</v>
      </c>
      <c r="AC53" s="25">
        <f t="shared" si="32"/>
        <v>0</v>
      </c>
      <c r="AD53" s="25">
        <f t="shared" si="33"/>
        <v>0</v>
      </c>
      <c r="AE53" s="25">
        <f t="shared" si="34"/>
        <v>0</v>
      </c>
      <c r="AF53" s="25">
        <f t="shared" si="35"/>
        <v>0</v>
      </c>
      <c r="AG53" s="25">
        <f t="shared" si="36"/>
        <v>0</v>
      </c>
      <c r="AH53" s="25">
        <f t="shared" si="37"/>
        <v>0</v>
      </c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IJ53" s="27"/>
      <c r="IK53" s="27"/>
      <c r="IL53" s="27"/>
      <c r="IM53" s="27"/>
    </row>
    <row r="54" spans="1:247" ht="16.5" hidden="1">
      <c r="A54" s="65"/>
      <c r="B54" s="65"/>
      <c r="C54" s="65"/>
      <c r="D54" s="46"/>
      <c r="E54" s="17">
        <v>0</v>
      </c>
      <c r="F54" s="3">
        <v>0</v>
      </c>
      <c r="G54" s="42">
        <f t="shared" si="27"/>
        <v>0</v>
      </c>
      <c r="H54" s="55">
        <f t="shared" si="21"/>
        <v>0</v>
      </c>
      <c r="I54" s="18">
        <v>0</v>
      </c>
      <c r="J54" s="2">
        <v>0</v>
      </c>
      <c r="K54" s="1">
        <f t="shared" si="38"/>
        <v>0</v>
      </c>
      <c r="L54" s="54">
        <f t="shared" si="22"/>
        <v>0</v>
      </c>
      <c r="M54" s="17">
        <v>0</v>
      </c>
      <c r="N54" s="2">
        <v>0</v>
      </c>
      <c r="O54" s="1">
        <f t="shared" si="42"/>
        <v>0</v>
      </c>
      <c r="P54" s="54">
        <f t="shared" si="23"/>
        <v>0</v>
      </c>
      <c r="Q54" s="17">
        <v>0</v>
      </c>
      <c r="R54" s="2">
        <v>0</v>
      </c>
      <c r="S54" s="56">
        <f t="shared" si="40"/>
        <v>0</v>
      </c>
      <c r="T54" s="54">
        <f t="shared" si="24"/>
        <v>0</v>
      </c>
      <c r="U54" s="8">
        <f t="shared" si="41"/>
        <v>0</v>
      </c>
      <c r="V54" s="54">
        <f t="shared" si="26"/>
        <v>0</v>
      </c>
      <c r="X54" s="25">
        <v>20</v>
      </c>
      <c r="Y54" s="25">
        <f t="shared" si="28"/>
        <v>0</v>
      </c>
      <c r="Z54" s="25">
        <f t="shared" si="29"/>
        <v>0</v>
      </c>
      <c r="AA54" s="25">
        <f t="shared" si="30"/>
        <v>0</v>
      </c>
      <c r="AB54" s="25">
        <f t="shared" si="31"/>
        <v>0</v>
      </c>
      <c r="AC54" s="25">
        <f t="shared" si="32"/>
        <v>0</v>
      </c>
      <c r="AD54" s="25">
        <f t="shared" si="33"/>
        <v>0</v>
      </c>
      <c r="AE54" s="25">
        <f t="shared" si="34"/>
        <v>0</v>
      </c>
      <c r="AF54" s="25">
        <f t="shared" si="35"/>
        <v>0</v>
      </c>
      <c r="AG54" s="25">
        <f t="shared" si="36"/>
        <v>0</v>
      </c>
      <c r="AH54" s="25">
        <f t="shared" si="37"/>
        <v>0</v>
      </c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IJ54" s="27"/>
      <c r="IK54" s="27"/>
      <c r="IL54" s="27"/>
      <c r="IM54" s="27"/>
    </row>
    <row r="55" spans="1:247" ht="16.5" hidden="1">
      <c r="A55" s="65"/>
      <c r="B55" s="65"/>
      <c r="C55" s="65"/>
      <c r="D55" s="46"/>
      <c r="E55" s="16">
        <v>0</v>
      </c>
      <c r="F55" s="2">
        <v>0</v>
      </c>
      <c r="G55" s="42">
        <f t="shared" si="27"/>
        <v>0</v>
      </c>
      <c r="H55" s="55">
        <f t="shared" si="21"/>
        <v>0</v>
      </c>
      <c r="I55" s="18">
        <v>0</v>
      </c>
      <c r="J55" s="2">
        <v>0</v>
      </c>
      <c r="K55" s="1">
        <f t="shared" si="38"/>
        <v>0</v>
      </c>
      <c r="L55" s="54">
        <f t="shared" si="22"/>
        <v>0</v>
      </c>
      <c r="M55" s="17">
        <v>0</v>
      </c>
      <c r="N55" s="2">
        <v>0</v>
      </c>
      <c r="O55" s="1">
        <f t="shared" si="42"/>
        <v>0</v>
      </c>
      <c r="P55" s="54">
        <f t="shared" si="23"/>
        <v>0</v>
      </c>
      <c r="Q55" s="17">
        <v>0</v>
      </c>
      <c r="R55" s="2">
        <v>0</v>
      </c>
      <c r="S55" s="56">
        <f t="shared" si="40"/>
        <v>0</v>
      </c>
      <c r="T55" s="54">
        <f t="shared" si="24"/>
        <v>0</v>
      </c>
      <c r="U55" s="8">
        <f t="shared" si="41"/>
        <v>0</v>
      </c>
      <c r="V55" s="54">
        <f t="shared" si="26"/>
        <v>0</v>
      </c>
      <c r="X55" s="25">
        <v>21</v>
      </c>
      <c r="Y55" s="25">
        <f t="shared" si="28"/>
        <v>0</v>
      </c>
      <c r="Z55" s="25">
        <f t="shared" si="29"/>
        <v>0</v>
      </c>
      <c r="AA55" s="25">
        <f t="shared" si="30"/>
        <v>0</v>
      </c>
      <c r="AB55" s="25">
        <f t="shared" si="31"/>
        <v>0</v>
      </c>
      <c r="AC55" s="25">
        <f t="shared" si="32"/>
        <v>0</v>
      </c>
      <c r="AD55" s="25">
        <f t="shared" si="33"/>
        <v>0</v>
      </c>
      <c r="AE55" s="25">
        <f t="shared" si="34"/>
        <v>0</v>
      </c>
      <c r="AF55" s="25">
        <f t="shared" si="35"/>
        <v>0</v>
      </c>
      <c r="AG55" s="25">
        <f t="shared" si="36"/>
        <v>0</v>
      </c>
      <c r="AH55" s="25">
        <f t="shared" si="37"/>
        <v>0</v>
      </c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IJ55" s="27"/>
      <c r="IK55" s="27"/>
      <c r="IL55" s="27"/>
      <c r="IM55" s="27"/>
    </row>
    <row r="56" spans="1:247" ht="16.5" hidden="1">
      <c r="A56" s="44"/>
      <c r="B56" s="140"/>
      <c r="C56" s="65"/>
      <c r="D56" s="46"/>
      <c r="E56" s="17">
        <v>0</v>
      </c>
      <c r="F56" s="3">
        <v>0</v>
      </c>
      <c r="G56" s="42">
        <f t="shared" si="27"/>
        <v>0</v>
      </c>
      <c r="H56" s="55">
        <f t="shared" si="21"/>
        <v>0</v>
      </c>
      <c r="I56" s="18">
        <v>0</v>
      </c>
      <c r="J56" s="2">
        <v>0</v>
      </c>
      <c r="K56" s="1">
        <f t="shared" si="38"/>
        <v>0</v>
      </c>
      <c r="L56" s="54">
        <f t="shared" si="22"/>
        <v>0</v>
      </c>
      <c r="M56" s="17">
        <v>0</v>
      </c>
      <c r="N56" s="2">
        <v>0</v>
      </c>
      <c r="O56" s="1">
        <f t="shared" si="42"/>
        <v>0</v>
      </c>
      <c r="P56" s="54">
        <f t="shared" si="23"/>
        <v>0</v>
      </c>
      <c r="Q56" s="17">
        <v>0</v>
      </c>
      <c r="R56" s="2">
        <v>0</v>
      </c>
      <c r="S56" s="56">
        <f t="shared" si="40"/>
        <v>0</v>
      </c>
      <c r="T56" s="54">
        <f t="shared" si="24"/>
        <v>0</v>
      </c>
      <c r="U56" s="8">
        <f t="shared" si="41"/>
        <v>0</v>
      </c>
      <c r="V56" s="54">
        <f t="shared" si="26"/>
        <v>0</v>
      </c>
      <c r="X56" s="25">
        <v>22</v>
      </c>
      <c r="Y56" s="25">
        <f t="shared" si="28"/>
        <v>0</v>
      </c>
      <c r="Z56" s="25">
        <f t="shared" si="29"/>
        <v>0</v>
      </c>
      <c r="AA56" s="25">
        <f t="shared" si="30"/>
        <v>0</v>
      </c>
      <c r="AB56" s="25">
        <f t="shared" si="31"/>
        <v>0</v>
      </c>
      <c r="AC56" s="25">
        <f t="shared" si="32"/>
        <v>0</v>
      </c>
      <c r="AD56" s="25">
        <f t="shared" si="33"/>
        <v>0</v>
      </c>
      <c r="AE56" s="25">
        <f t="shared" si="34"/>
        <v>0</v>
      </c>
      <c r="AF56" s="25">
        <f t="shared" si="35"/>
        <v>0</v>
      </c>
      <c r="AG56" s="25">
        <f t="shared" si="36"/>
        <v>0</v>
      </c>
      <c r="AH56" s="25">
        <f t="shared" si="37"/>
        <v>0</v>
      </c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IJ56" s="27"/>
      <c r="IK56" s="27"/>
      <c r="IL56" s="27"/>
      <c r="IM56" s="27"/>
    </row>
    <row r="57" spans="1:247" ht="16.5" hidden="1">
      <c r="A57" s="44"/>
      <c r="B57" s="140"/>
      <c r="C57" s="65"/>
      <c r="D57" s="46"/>
      <c r="E57" s="16">
        <v>0</v>
      </c>
      <c r="F57" s="2">
        <v>0</v>
      </c>
      <c r="G57" s="42">
        <f t="shared" si="27"/>
        <v>0</v>
      </c>
      <c r="H57" s="55">
        <f t="shared" si="21"/>
        <v>0</v>
      </c>
      <c r="I57" s="18">
        <v>0</v>
      </c>
      <c r="J57" s="2">
        <v>0</v>
      </c>
      <c r="K57" s="1">
        <f t="shared" si="38"/>
        <v>0</v>
      </c>
      <c r="L57" s="54">
        <f t="shared" si="22"/>
        <v>0</v>
      </c>
      <c r="M57" s="17">
        <v>0</v>
      </c>
      <c r="N57" s="2">
        <v>0</v>
      </c>
      <c r="O57" s="1">
        <f t="shared" si="42"/>
        <v>0</v>
      </c>
      <c r="P57" s="54">
        <f t="shared" si="23"/>
        <v>0</v>
      </c>
      <c r="Q57" s="17">
        <v>0</v>
      </c>
      <c r="R57" s="2">
        <v>0</v>
      </c>
      <c r="S57" s="56">
        <f t="shared" si="40"/>
        <v>0</v>
      </c>
      <c r="T57" s="54">
        <f t="shared" si="24"/>
        <v>0</v>
      </c>
      <c r="U57" s="8">
        <f t="shared" si="41"/>
        <v>0</v>
      </c>
      <c r="V57" s="54">
        <f t="shared" si="26"/>
        <v>0</v>
      </c>
      <c r="X57" s="25">
        <v>23</v>
      </c>
      <c r="Y57" s="25">
        <f t="shared" si="28"/>
        <v>0</v>
      </c>
      <c r="Z57" s="25">
        <f t="shared" si="29"/>
        <v>0</v>
      </c>
      <c r="AA57" s="25">
        <f t="shared" si="30"/>
        <v>0</v>
      </c>
      <c r="AB57" s="25">
        <f t="shared" si="31"/>
        <v>0</v>
      </c>
      <c r="AC57" s="25">
        <f t="shared" si="32"/>
        <v>0</v>
      </c>
      <c r="AD57" s="25">
        <f t="shared" si="33"/>
        <v>0</v>
      </c>
      <c r="AE57" s="25">
        <f t="shared" si="34"/>
        <v>0</v>
      </c>
      <c r="AF57" s="25">
        <f t="shared" si="35"/>
        <v>0</v>
      </c>
      <c r="AG57" s="25">
        <f t="shared" si="36"/>
        <v>0</v>
      </c>
      <c r="AH57" s="25">
        <f t="shared" si="37"/>
        <v>0</v>
      </c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IJ57" s="27"/>
      <c r="IK57" s="27"/>
      <c r="IL57" s="27"/>
      <c r="IM57" s="27"/>
    </row>
    <row r="58" spans="1:247" ht="16.5" hidden="1">
      <c r="A58" s="44"/>
      <c r="B58" s="140"/>
      <c r="C58" s="65"/>
      <c r="D58" s="51"/>
      <c r="E58" s="17">
        <v>0</v>
      </c>
      <c r="F58" s="3">
        <v>0</v>
      </c>
      <c r="G58" s="42">
        <f t="shared" si="27"/>
        <v>0</v>
      </c>
      <c r="H58" s="55">
        <f t="shared" si="21"/>
        <v>0</v>
      </c>
      <c r="I58" s="18">
        <v>0</v>
      </c>
      <c r="J58" s="2">
        <v>0</v>
      </c>
      <c r="K58" s="1">
        <f t="shared" si="38"/>
        <v>0</v>
      </c>
      <c r="L58" s="54">
        <f t="shared" si="22"/>
        <v>0</v>
      </c>
      <c r="M58" s="17">
        <v>0</v>
      </c>
      <c r="N58" s="2">
        <v>0</v>
      </c>
      <c r="O58" s="1">
        <f t="shared" si="42"/>
        <v>0</v>
      </c>
      <c r="P58" s="54">
        <f t="shared" si="23"/>
        <v>0</v>
      </c>
      <c r="Q58" s="17">
        <v>0</v>
      </c>
      <c r="R58" s="2">
        <v>0</v>
      </c>
      <c r="S58" s="56">
        <f t="shared" si="40"/>
        <v>0</v>
      </c>
      <c r="T58" s="54">
        <f t="shared" si="24"/>
        <v>0</v>
      </c>
      <c r="U58" s="8">
        <f t="shared" si="41"/>
        <v>0</v>
      </c>
      <c r="V58" s="54">
        <f t="shared" si="26"/>
        <v>0</v>
      </c>
      <c r="X58" s="25">
        <v>24</v>
      </c>
      <c r="Y58" s="25">
        <f t="shared" si="28"/>
        <v>0</v>
      </c>
      <c r="Z58" s="25">
        <f t="shared" si="29"/>
        <v>0</v>
      </c>
      <c r="AA58" s="25">
        <f t="shared" si="30"/>
        <v>0</v>
      </c>
      <c r="AB58" s="25">
        <f t="shared" si="31"/>
        <v>0</v>
      </c>
      <c r="AC58" s="25">
        <f t="shared" si="32"/>
        <v>0</v>
      </c>
      <c r="AD58" s="25">
        <f t="shared" si="33"/>
        <v>0</v>
      </c>
      <c r="AE58" s="25">
        <f t="shared" si="34"/>
        <v>0</v>
      </c>
      <c r="AF58" s="25">
        <f t="shared" si="35"/>
        <v>0</v>
      </c>
      <c r="AG58" s="25">
        <f t="shared" si="36"/>
        <v>0</v>
      </c>
      <c r="AH58" s="25">
        <f t="shared" si="37"/>
        <v>0</v>
      </c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IJ58" s="27"/>
      <c r="IK58" s="27"/>
      <c r="IL58" s="27"/>
      <c r="IM58" s="27"/>
    </row>
    <row r="59" spans="1:247" ht="16.5" hidden="1">
      <c r="A59" s="44"/>
      <c r="B59" s="140"/>
      <c r="C59" s="65"/>
      <c r="D59" s="51"/>
      <c r="E59" s="16">
        <v>0</v>
      </c>
      <c r="F59" s="2">
        <v>0</v>
      </c>
      <c r="G59" s="42">
        <f t="shared" si="27"/>
        <v>0</v>
      </c>
      <c r="H59" s="55">
        <f t="shared" si="21"/>
        <v>0</v>
      </c>
      <c r="I59" s="18">
        <v>0</v>
      </c>
      <c r="J59" s="2">
        <v>0</v>
      </c>
      <c r="K59" s="1">
        <f t="shared" si="38"/>
        <v>0</v>
      </c>
      <c r="L59" s="54">
        <f t="shared" si="22"/>
        <v>0</v>
      </c>
      <c r="M59" s="17">
        <v>0</v>
      </c>
      <c r="N59" s="2">
        <v>0</v>
      </c>
      <c r="O59" s="1">
        <f t="shared" si="42"/>
        <v>0</v>
      </c>
      <c r="P59" s="54">
        <f t="shared" si="23"/>
        <v>0</v>
      </c>
      <c r="Q59" s="17">
        <v>0</v>
      </c>
      <c r="R59" s="2">
        <v>0</v>
      </c>
      <c r="S59" s="56">
        <f t="shared" si="40"/>
        <v>0</v>
      </c>
      <c r="T59" s="54">
        <f t="shared" si="24"/>
        <v>0</v>
      </c>
      <c r="U59" s="8">
        <f t="shared" si="41"/>
        <v>0</v>
      </c>
      <c r="V59" s="54">
        <f t="shared" si="26"/>
        <v>0</v>
      </c>
      <c r="X59" s="25">
        <v>25</v>
      </c>
      <c r="Y59" s="25">
        <f t="shared" si="28"/>
        <v>0</v>
      </c>
      <c r="Z59" s="25">
        <f t="shared" si="29"/>
        <v>0</v>
      </c>
      <c r="AA59" s="25">
        <f t="shared" si="30"/>
        <v>0</v>
      </c>
      <c r="AB59" s="25">
        <f t="shared" si="31"/>
        <v>0</v>
      </c>
      <c r="AC59" s="25">
        <f t="shared" si="32"/>
        <v>0</v>
      </c>
      <c r="AD59" s="25">
        <f t="shared" si="33"/>
        <v>0</v>
      </c>
      <c r="AE59" s="25">
        <f t="shared" si="34"/>
        <v>0</v>
      </c>
      <c r="AF59" s="25">
        <f t="shared" si="35"/>
        <v>0</v>
      </c>
      <c r="AG59" s="25">
        <f t="shared" si="36"/>
        <v>0</v>
      </c>
      <c r="AH59" s="25">
        <f t="shared" si="37"/>
        <v>0</v>
      </c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IJ59" s="27"/>
      <c r="IK59" s="27"/>
      <c r="IL59" s="27"/>
      <c r="IM59" s="27"/>
    </row>
    <row r="60" spans="1:247" ht="16.5" hidden="1">
      <c r="A60" s="44"/>
      <c r="B60" s="140"/>
      <c r="C60" s="65"/>
      <c r="D60" s="50"/>
      <c r="E60" s="17">
        <v>0</v>
      </c>
      <c r="F60" s="3">
        <v>0</v>
      </c>
      <c r="G60" s="42">
        <f t="shared" si="27"/>
        <v>0</v>
      </c>
      <c r="H60" s="55">
        <f t="shared" si="21"/>
        <v>0</v>
      </c>
      <c r="I60" s="18">
        <v>0</v>
      </c>
      <c r="J60" s="2">
        <v>0</v>
      </c>
      <c r="K60" s="1">
        <f t="shared" si="38"/>
        <v>0</v>
      </c>
      <c r="L60" s="54">
        <f t="shared" si="22"/>
        <v>0</v>
      </c>
      <c r="M60" s="17">
        <v>0</v>
      </c>
      <c r="N60" s="2">
        <v>0</v>
      </c>
      <c r="O60" s="1">
        <f t="shared" si="42"/>
        <v>0</v>
      </c>
      <c r="P60" s="54">
        <f t="shared" si="23"/>
        <v>0</v>
      </c>
      <c r="Q60" s="17">
        <v>0</v>
      </c>
      <c r="R60" s="2">
        <v>0</v>
      </c>
      <c r="S60" s="56">
        <f t="shared" si="40"/>
        <v>0</v>
      </c>
      <c r="T60" s="54">
        <f t="shared" si="24"/>
        <v>0</v>
      </c>
      <c r="U60" s="8">
        <f t="shared" si="41"/>
        <v>0</v>
      </c>
      <c r="V60" s="54">
        <f t="shared" si="26"/>
        <v>0</v>
      </c>
      <c r="X60" s="25">
        <v>26</v>
      </c>
      <c r="Y60" s="25">
        <f t="shared" si="28"/>
        <v>0</v>
      </c>
      <c r="Z60" s="25">
        <f t="shared" si="29"/>
        <v>0</v>
      </c>
      <c r="AA60" s="25">
        <f t="shared" si="30"/>
        <v>0</v>
      </c>
      <c r="AB60" s="25">
        <f t="shared" si="31"/>
        <v>0</v>
      </c>
      <c r="AC60" s="25">
        <f t="shared" si="32"/>
        <v>0</v>
      </c>
      <c r="AD60" s="25">
        <f t="shared" si="33"/>
        <v>0</v>
      </c>
      <c r="AE60" s="25">
        <f t="shared" si="34"/>
        <v>0</v>
      </c>
      <c r="AF60" s="25">
        <f t="shared" si="35"/>
        <v>0</v>
      </c>
      <c r="AG60" s="25">
        <f t="shared" si="36"/>
        <v>0</v>
      </c>
      <c r="AH60" s="25">
        <f t="shared" si="37"/>
        <v>0</v>
      </c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IJ60" s="27"/>
      <c r="IK60" s="27"/>
      <c r="IL60" s="27"/>
      <c r="IM60" s="27"/>
    </row>
    <row r="61" spans="1:247" ht="16.5" hidden="1">
      <c r="A61" s="44"/>
      <c r="B61" s="140"/>
      <c r="C61" s="45"/>
      <c r="D61" s="46"/>
      <c r="E61" s="16">
        <v>0</v>
      </c>
      <c r="F61" s="2">
        <v>0</v>
      </c>
      <c r="G61" s="42">
        <f t="shared" si="27"/>
        <v>0</v>
      </c>
      <c r="H61" s="55">
        <f t="shared" si="21"/>
        <v>0</v>
      </c>
      <c r="I61" s="18">
        <v>0</v>
      </c>
      <c r="J61" s="2">
        <v>0</v>
      </c>
      <c r="K61" s="1">
        <f t="shared" si="38"/>
        <v>0</v>
      </c>
      <c r="L61" s="54">
        <f t="shared" si="22"/>
        <v>0</v>
      </c>
      <c r="M61" s="17">
        <v>0</v>
      </c>
      <c r="N61" s="2">
        <v>0</v>
      </c>
      <c r="O61" s="1">
        <f t="shared" si="42"/>
        <v>0</v>
      </c>
      <c r="P61" s="54">
        <f t="shared" si="23"/>
        <v>0</v>
      </c>
      <c r="Q61" s="17">
        <v>0</v>
      </c>
      <c r="R61" s="2">
        <v>0</v>
      </c>
      <c r="S61" s="56">
        <f t="shared" si="40"/>
        <v>0</v>
      </c>
      <c r="T61" s="54">
        <f t="shared" si="24"/>
        <v>0</v>
      </c>
      <c r="U61" s="8">
        <f t="shared" si="41"/>
        <v>0</v>
      </c>
      <c r="V61" s="54">
        <f t="shared" si="26"/>
        <v>0</v>
      </c>
      <c r="X61" s="25">
        <v>27</v>
      </c>
      <c r="Y61" s="25">
        <f t="shared" si="28"/>
        <v>0</v>
      </c>
      <c r="Z61" s="25">
        <f t="shared" si="29"/>
        <v>0</v>
      </c>
      <c r="AA61" s="25">
        <f t="shared" si="30"/>
        <v>0</v>
      </c>
      <c r="AB61" s="25">
        <f t="shared" si="31"/>
        <v>0</v>
      </c>
      <c r="AC61" s="25">
        <f t="shared" si="32"/>
        <v>0</v>
      </c>
      <c r="AD61" s="25">
        <f t="shared" si="33"/>
        <v>0</v>
      </c>
      <c r="AE61" s="25">
        <f t="shared" si="34"/>
        <v>0</v>
      </c>
      <c r="AF61" s="25">
        <f t="shared" si="35"/>
        <v>0</v>
      </c>
      <c r="AG61" s="25">
        <f t="shared" si="36"/>
        <v>0</v>
      </c>
      <c r="AH61" s="25">
        <f t="shared" si="37"/>
        <v>0</v>
      </c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IJ61" s="27"/>
      <c r="IK61" s="27"/>
      <c r="IL61" s="27"/>
      <c r="IM61" s="27"/>
    </row>
    <row r="62" spans="1:247" ht="18" hidden="1" thickBot="1">
      <c r="A62" s="47"/>
      <c r="B62" s="141"/>
      <c r="C62" s="48"/>
      <c r="D62" s="49"/>
      <c r="E62" s="16">
        <v>0</v>
      </c>
      <c r="F62" s="3">
        <v>0</v>
      </c>
      <c r="G62" s="6">
        <f>E62+F62</f>
        <v>0</v>
      </c>
      <c r="H62" s="61">
        <f>VLOOKUP(G62,Y$35:Z$62,2,FALSE)</f>
        <v>0</v>
      </c>
      <c r="I62" s="19">
        <v>0</v>
      </c>
      <c r="J62" s="2">
        <v>0</v>
      </c>
      <c r="K62" s="6">
        <f>I62+J62</f>
        <v>0</v>
      </c>
      <c r="L62" s="61">
        <f>VLOOKUP(K62,AA$35:AB$62,2,FALSE)</f>
        <v>0</v>
      </c>
      <c r="M62" s="17">
        <v>0</v>
      </c>
      <c r="N62" s="2">
        <v>0</v>
      </c>
      <c r="O62" s="6">
        <f>M62+N62</f>
        <v>0</v>
      </c>
      <c r="P62" s="61">
        <f>VLOOKUP(O62,AC$35:AD$62,2,FALSE)</f>
        <v>0</v>
      </c>
      <c r="Q62" s="17">
        <v>0</v>
      </c>
      <c r="R62" s="2">
        <v>0</v>
      </c>
      <c r="S62" s="62">
        <f>Q62+R62</f>
        <v>0</v>
      </c>
      <c r="T62" s="61">
        <f>VLOOKUP(S62,AE$35:AF$62,2,FALSE)</f>
        <v>0</v>
      </c>
      <c r="U62" s="9">
        <f>G62+K62+O62+S62</f>
        <v>0</v>
      </c>
      <c r="V62" s="61">
        <f>VLOOKUP(U62,AG$35:AH$62,2,FALSE)</f>
        <v>0</v>
      </c>
      <c r="X62" s="25">
        <v>28</v>
      </c>
      <c r="Y62" s="25">
        <f t="shared" si="28"/>
        <v>0</v>
      </c>
      <c r="Z62" s="25">
        <f t="shared" si="29"/>
        <v>0</v>
      </c>
      <c r="AA62" s="25">
        <f t="shared" si="30"/>
        <v>0</v>
      </c>
      <c r="AB62" s="25">
        <f t="shared" si="31"/>
        <v>0</v>
      </c>
      <c r="AC62" s="25">
        <f t="shared" si="32"/>
        <v>0</v>
      </c>
      <c r="AD62" s="25">
        <f t="shared" si="33"/>
        <v>0</v>
      </c>
      <c r="AE62" s="25">
        <f t="shared" si="34"/>
        <v>0</v>
      </c>
      <c r="AF62" s="25">
        <f t="shared" si="35"/>
        <v>0</v>
      </c>
      <c r="AG62" s="25">
        <f t="shared" si="36"/>
        <v>0</v>
      </c>
      <c r="AH62" s="25">
        <f t="shared" si="37"/>
        <v>0</v>
      </c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IJ62" s="27"/>
      <c r="IK62" s="27"/>
      <c r="IL62" s="27"/>
      <c r="IM62" s="27"/>
    </row>
    <row r="63" spans="16:22" ht="16.5">
      <c r="P63" s="58"/>
      <c r="S63" s="64"/>
      <c r="T63" s="64"/>
      <c r="V63" s="64"/>
    </row>
    <row r="64" spans="16:22" ht="16.5">
      <c r="P64" s="58"/>
      <c r="S64" s="64"/>
      <c r="T64" s="64"/>
      <c r="V64" s="64"/>
    </row>
    <row r="65" spans="19:20" s="27" customFormat="1" ht="16.5">
      <c r="S65" s="64"/>
      <c r="T65" s="64"/>
    </row>
    <row r="66" spans="19:20" s="27" customFormat="1" ht="16.5">
      <c r="S66" s="64"/>
      <c r="T66" s="64"/>
    </row>
    <row r="67" spans="19:20" s="27" customFormat="1" ht="16.5">
      <c r="S67" s="64"/>
      <c r="T67" s="64"/>
    </row>
    <row r="68" spans="19:20" s="27" customFormat="1" ht="16.5">
      <c r="S68" s="64"/>
      <c r="T68" s="64"/>
    </row>
    <row r="69" spans="19:20" s="27" customFormat="1" ht="16.5">
      <c r="S69" s="64"/>
      <c r="T69" s="64"/>
    </row>
    <row r="70" spans="19:20" s="27" customFormat="1" ht="16.5">
      <c r="S70" s="64"/>
      <c r="T70" s="64"/>
    </row>
    <row r="71" spans="19:20" s="27" customFormat="1" ht="16.5">
      <c r="S71" s="64"/>
      <c r="T71" s="64"/>
    </row>
    <row r="72" spans="19:20" s="27" customFormat="1" ht="16.5">
      <c r="S72" s="64"/>
      <c r="T72" s="64"/>
    </row>
    <row r="73" spans="19:20" s="27" customFormat="1" ht="16.5">
      <c r="S73" s="64"/>
      <c r="T73" s="64"/>
    </row>
    <row r="74" spans="19:20" s="27" customFormat="1" ht="16.5">
      <c r="S74" s="64"/>
      <c r="T74" s="64"/>
    </row>
    <row r="75" spans="19:20" s="27" customFormat="1" ht="16.5">
      <c r="S75" s="64"/>
      <c r="T75" s="64"/>
    </row>
    <row r="76" spans="19:20" s="27" customFormat="1" ht="16.5">
      <c r="S76" s="64"/>
      <c r="T76" s="64"/>
    </row>
    <row r="77" spans="19:20" s="27" customFormat="1" ht="16.5">
      <c r="S77" s="64"/>
      <c r="T77" s="64"/>
    </row>
    <row r="78" spans="19:20" s="27" customFormat="1" ht="16.5">
      <c r="S78" s="64"/>
      <c r="T78" s="64"/>
    </row>
    <row r="79" spans="19:20" s="27" customFormat="1" ht="16.5">
      <c r="S79" s="64"/>
      <c r="T79" s="64"/>
    </row>
    <row r="80" spans="19:20" s="27" customFormat="1" ht="16.5">
      <c r="S80" s="64"/>
      <c r="T80" s="64"/>
    </row>
    <row r="81" spans="19:20" s="27" customFormat="1" ht="16.5">
      <c r="S81" s="64"/>
      <c r="T81" s="64"/>
    </row>
    <row r="82" spans="19:20" s="27" customFormat="1" ht="16.5">
      <c r="S82" s="64"/>
      <c r="T82" s="64"/>
    </row>
    <row r="83" spans="19:20" s="27" customFormat="1" ht="16.5">
      <c r="S83" s="64"/>
      <c r="T83" s="64"/>
    </row>
    <row r="84" spans="19:20" s="27" customFormat="1" ht="16.5">
      <c r="S84" s="64"/>
      <c r="T84" s="64"/>
    </row>
    <row r="85" spans="19:20" s="27" customFormat="1" ht="16.5">
      <c r="S85" s="64"/>
      <c r="T85" s="64"/>
    </row>
    <row r="86" spans="19:20" s="27" customFormat="1" ht="16.5">
      <c r="S86" s="64"/>
      <c r="T86" s="64"/>
    </row>
    <row r="87" spans="19:20" s="27" customFormat="1" ht="16.5">
      <c r="S87" s="64"/>
      <c r="T87" s="64"/>
    </row>
    <row r="88" spans="19:20" s="27" customFormat="1" ht="16.5">
      <c r="S88" s="64"/>
      <c r="T88" s="64"/>
    </row>
    <row r="89" spans="19:20" s="27" customFormat="1" ht="16.5">
      <c r="S89" s="64"/>
      <c r="T89" s="64"/>
    </row>
    <row r="90" spans="19:20" s="27" customFormat="1" ht="16.5">
      <c r="S90" s="64"/>
      <c r="T90" s="64"/>
    </row>
    <row r="91" spans="19:20" s="27" customFormat="1" ht="16.5">
      <c r="S91" s="64"/>
      <c r="T91" s="64"/>
    </row>
    <row r="92" spans="19:20" s="27" customFormat="1" ht="16.5">
      <c r="S92" s="64"/>
      <c r="T92" s="64"/>
    </row>
    <row r="93" spans="19:20" s="27" customFormat="1" ht="16.5">
      <c r="S93" s="64"/>
      <c r="T93" s="64"/>
    </row>
    <row r="94" spans="19:20" s="27" customFormat="1" ht="16.5">
      <c r="S94" s="64"/>
      <c r="T94" s="64"/>
    </row>
    <row r="95" spans="19:20" s="27" customFormat="1" ht="16.5">
      <c r="S95" s="64"/>
      <c r="T95" s="64"/>
    </row>
    <row r="96" spans="19:20" s="27" customFormat="1" ht="16.5">
      <c r="S96" s="64"/>
      <c r="T96" s="64"/>
    </row>
    <row r="97" spans="19:20" s="27" customFormat="1" ht="16.5">
      <c r="S97" s="64"/>
      <c r="T97" s="64"/>
    </row>
    <row r="98" spans="19:20" s="27" customFormat="1" ht="16.5">
      <c r="S98" s="64"/>
      <c r="T98" s="64"/>
    </row>
    <row r="99" spans="19:20" s="27" customFormat="1" ht="16.5">
      <c r="S99" s="64"/>
      <c r="T99" s="64"/>
    </row>
    <row r="100" spans="19:20" s="27" customFormat="1" ht="16.5">
      <c r="S100" s="64"/>
      <c r="T100" s="64"/>
    </row>
    <row r="101" spans="19:20" s="27" customFormat="1" ht="16.5">
      <c r="S101" s="64"/>
      <c r="T101" s="64"/>
    </row>
    <row r="102" spans="19:20" s="27" customFormat="1" ht="16.5">
      <c r="S102" s="64"/>
      <c r="T102" s="64"/>
    </row>
    <row r="103" spans="19:20" s="27" customFormat="1" ht="16.5">
      <c r="S103" s="64"/>
      <c r="T103" s="64"/>
    </row>
    <row r="104" spans="19:20" s="27" customFormat="1" ht="16.5">
      <c r="S104" s="64"/>
      <c r="T104" s="64"/>
    </row>
    <row r="105" spans="19:20" s="27" customFormat="1" ht="16.5">
      <c r="S105" s="64"/>
      <c r="T105" s="64"/>
    </row>
    <row r="106" spans="19:20" s="27" customFormat="1" ht="16.5">
      <c r="S106" s="64"/>
      <c r="T106" s="64"/>
    </row>
    <row r="107" spans="19:20" s="27" customFormat="1" ht="16.5">
      <c r="S107" s="64"/>
      <c r="T107" s="64"/>
    </row>
    <row r="108" spans="19:20" s="27" customFormat="1" ht="16.5">
      <c r="S108" s="64"/>
      <c r="T108" s="64"/>
    </row>
    <row r="109" spans="19:20" s="27" customFormat="1" ht="16.5">
      <c r="S109" s="64"/>
      <c r="T109" s="64"/>
    </row>
    <row r="110" spans="19:20" s="27" customFormat="1" ht="16.5">
      <c r="S110" s="64"/>
      <c r="T110" s="64"/>
    </row>
    <row r="111" spans="19:20" s="27" customFormat="1" ht="16.5">
      <c r="S111" s="64"/>
      <c r="T111" s="64"/>
    </row>
    <row r="112" spans="19:20" s="27" customFormat="1" ht="16.5">
      <c r="S112" s="64"/>
      <c r="T112" s="64"/>
    </row>
    <row r="113" spans="19:20" s="27" customFormat="1" ht="16.5">
      <c r="S113" s="64"/>
      <c r="T113" s="64"/>
    </row>
    <row r="114" spans="19:20" s="27" customFormat="1" ht="16.5">
      <c r="S114" s="64"/>
      <c r="T114" s="64"/>
    </row>
    <row r="115" spans="19:20" s="27" customFormat="1" ht="16.5">
      <c r="S115" s="64"/>
      <c r="T115" s="64"/>
    </row>
    <row r="116" spans="19:20" s="27" customFormat="1" ht="16.5">
      <c r="S116" s="64"/>
      <c r="T116" s="64"/>
    </row>
    <row r="117" spans="19:20" s="27" customFormat="1" ht="16.5">
      <c r="S117" s="64"/>
      <c r="T117" s="64"/>
    </row>
    <row r="118" spans="19:20" s="27" customFormat="1" ht="16.5">
      <c r="S118" s="64"/>
      <c r="T118" s="64"/>
    </row>
    <row r="119" spans="19:20" s="27" customFormat="1" ht="16.5">
      <c r="S119" s="64"/>
      <c r="T119" s="64"/>
    </row>
    <row r="120" spans="19:20" s="27" customFormat="1" ht="16.5">
      <c r="S120" s="64"/>
      <c r="T120" s="64"/>
    </row>
    <row r="121" spans="19:20" s="27" customFormat="1" ht="16.5">
      <c r="S121" s="64"/>
      <c r="T121" s="64"/>
    </row>
    <row r="122" spans="19:20" s="27" customFormat="1" ht="16.5">
      <c r="S122" s="64"/>
      <c r="T122" s="64"/>
    </row>
    <row r="123" spans="19:20" s="27" customFormat="1" ht="16.5">
      <c r="S123" s="64"/>
      <c r="T123" s="64"/>
    </row>
    <row r="124" spans="19:20" s="27" customFormat="1" ht="16.5">
      <c r="S124" s="64"/>
      <c r="T124" s="64"/>
    </row>
    <row r="125" spans="19:20" s="27" customFormat="1" ht="16.5">
      <c r="S125" s="64"/>
      <c r="T125" s="64"/>
    </row>
    <row r="126" spans="19:20" s="27" customFormat="1" ht="16.5">
      <c r="S126" s="64"/>
      <c r="T126" s="64"/>
    </row>
    <row r="127" spans="19:20" s="27" customFormat="1" ht="16.5">
      <c r="S127" s="64"/>
      <c r="T127" s="64"/>
    </row>
    <row r="128" spans="19:20" s="27" customFormat="1" ht="16.5">
      <c r="S128" s="64"/>
      <c r="T128" s="64"/>
    </row>
    <row r="129" spans="19:20" s="27" customFormat="1" ht="16.5">
      <c r="S129" s="64"/>
      <c r="T129" s="64"/>
    </row>
    <row r="130" spans="19:20" s="27" customFormat="1" ht="16.5">
      <c r="S130" s="64"/>
      <c r="T130" s="64"/>
    </row>
    <row r="131" spans="19:20" s="27" customFormat="1" ht="16.5">
      <c r="S131" s="64"/>
      <c r="T131" s="64"/>
    </row>
    <row r="132" spans="19:20" s="27" customFormat="1" ht="16.5">
      <c r="S132" s="64"/>
      <c r="T132" s="64"/>
    </row>
    <row r="133" spans="19:20" s="27" customFormat="1" ht="16.5">
      <c r="S133" s="64"/>
      <c r="T133" s="64"/>
    </row>
    <row r="134" spans="19:20" s="27" customFormat="1" ht="16.5">
      <c r="S134" s="64"/>
      <c r="T134" s="64"/>
    </row>
    <row r="135" spans="19:20" s="27" customFormat="1" ht="16.5">
      <c r="S135" s="64"/>
      <c r="T135" s="64"/>
    </row>
    <row r="136" spans="19:20" s="27" customFormat="1" ht="16.5">
      <c r="S136" s="64"/>
      <c r="T136" s="64"/>
    </row>
    <row r="137" spans="19:20" s="27" customFormat="1" ht="16.5">
      <c r="S137" s="64"/>
      <c r="T137" s="64"/>
    </row>
    <row r="138" spans="19:20" s="27" customFormat="1" ht="16.5">
      <c r="S138" s="64"/>
      <c r="T138" s="64"/>
    </row>
    <row r="139" spans="19:20" s="27" customFormat="1" ht="16.5">
      <c r="S139" s="64"/>
      <c r="T139" s="64"/>
    </row>
    <row r="140" spans="19:20" s="27" customFormat="1" ht="16.5">
      <c r="S140" s="64"/>
      <c r="T140" s="64"/>
    </row>
    <row r="141" spans="19:20" s="27" customFormat="1" ht="16.5">
      <c r="S141" s="64"/>
      <c r="T141" s="64"/>
    </row>
    <row r="142" spans="19:20" s="27" customFormat="1" ht="16.5">
      <c r="S142" s="64"/>
      <c r="T142" s="64"/>
    </row>
    <row r="143" spans="19:20" s="27" customFormat="1" ht="16.5">
      <c r="S143" s="64"/>
      <c r="T143" s="64"/>
    </row>
    <row r="144" spans="19:20" s="27" customFormat="1" ht="16.5">
      <c r="S144" s="64"/>
      <c r="T144" s="64"/>
    </row>
    <row r="145" spans="19:20" s="27" customFormat="1" ht="16.5">
      <c r="S145" s="64"/>
      <c r="T145" s="64"/>
    </row>
    <row r="146" spans="19:20" s="27" customFormat="1" ht="16.5">
      <c r="S146" s="64"/>
      <c r="T146" s="64"/>
    </row>
    <row r="147" spans="19:20" s="27" customFormat="1" ht="16.5">
      <c r="S147" s="64"/>
      <c r="T147" s="64"/>
    </row>
    <row r="148" spans="19:20" s="27" customFormat="1" ht="16.5">
      <c r="S148" s="64"/>
      <c r="T148" s="64"/>
    </row>
    <row r="149" spans="19:20" s="27" customFormat="1" ht="16.5">
      <c r="S149" s="64"/>
      <c r="T149" s="64"/>
    </row>
    <row r="150" spans="19:20" s="27" customFormat="1" ht="16.5">
      <c r="S150" s="64"/>
      <c r="T150" s="64"/>
    </row>
    <row r="151" spans="19:20" s="27" customFormat="1" ht="16.5">
      <c r="S151" s="64"/>
      <c r="T151" s="64"/>
    </row>
    <row r="152" spans="19:20" s="27" customFormat="1" ht="16.5">
      <c r="S152" s="64"/>
      <c r="T152" s="64"/>
    </row>
    <row r="153" spans="19:20" s="27" customFormat="1" ht="16.5">
      <c r="S153" s="64"/>
      <c r="T153" s="64"/>
    </row>
    <row r="154" spans="19:20" s="27" customFormat="1" ht="16.5">
      <c r="S154" s="64"/>
      <c r="T154" s="64"/>
    </row>
  </sheetData>
  <sheetProtection/>
  <mergeCells count="11">
    <mergeCell ref="G33:H33"/>
    <mergeCell ref="K33:L33"/>
    <mergeCell ref="O33:P33"/>
    <mergeCell ref="S33:T33"/>
    <mergeCell ref="U33:V33"/>
    <mergeCell ref="A1:F1"/>
    <mergeCell ref="G2:H2"/>
    <mergeCell ref="K2:L2"/>
    <mergeCell ref="O2:P2"/>
    <mergeCell ref="S2:T2"/>
    <mergeCell ref="U2:V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Alexanra Park Infants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Johnson</dc:creator>
  <cp:keywords/>
  <dc:description/>
  <cp:lastModifiedBy>Charlotte Coles</cp:lastModifiedBy>
  <cp:lastPrinted>2014-10-19T15:12:02Z</cp:lastPrinted>
  <dcterms:created xsi:type="dcterms:W3CDTF">2003-03-27T19:43:42Z</dcterms:created>
  <dcterms:modified xsi:type="dcterms:W3CDTF">2016-05-05T12:26:41Z</dcterms:modified>
  <cp:category/>
  <cp:version/>
  <cp:contentType/>
  <cp:contentStatus/>
</cp:coreProperties>
</file>