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460" windowWidth="26380" windowHeight="15380" tabRatio="584" activeTab="1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<sst xmlns="http://schemas.openxmlformats.org/spreadsheetml/2006/main" count="401" uniqueCount="88">
  <si>
    <t>VAULT</t>
  </si>
  <si>
    <t>BARS</t>
  </si>
  <si>
    <t>BEAM</t>
  </si>
  <si>
    <t>FLOOR</t>
  </si>
  <si>
    <t>OVERALL</t>
  </si>
  <si>
    <t>Score</t>
  </si>
  <si>
    <t xml:space="preserve"> </t>
  </si>
  <si>
    <t>GYMNAST</t>
  </si>
  <si>
    <t>NO</t>
  </si>
  <si>
    <t>D Score</t>
  </si>
  <si>
    <t>CLUB</t>
  </si>
  <si>
    <t>Pos</t>
  </si>
  <si>
    <t>E Score</t>
  </si>
  <si>
    <t>Morgan Whiteley</t>
  </si>
  <si>
    <t>Darcey Whiteley</t>
  </si>
  <si>
    <t>Ella Chan</t>
  </si>
  <si>
    <t>Newell Green</t>
  </si>
  <si>
    <t>Jasmine Chau</t>
  </si>
  <si>
    <t>Maddie Greenwood</t>
  </si>
  <si>
    <t>Jessica Anderson</t>
  </si>
  <si>
    <t>Elouise White</t>
  </si>
  <si>
    <t>Katie Morris</t>
  </si>
  <si>
    <t>Summer Walsh</t>
  </si>
  <si>
    <t>Emma Norton</t>
  </si>
  <si>
    <t>Newall Green</t>
  </si>
  <si>
    <t>Georgia Mills</t>
  </si>
  <si>
    <t>Marissa Fisher</t>
  </si>
  <si>
    <t>Zainab Kothia</t>
  </si>
  <si>
    <t>Jemima Shaw</t>
  </si>
  <si>
    <t>Annie Wallace</t>
  </si>
  <si>
    <t>Focus</t>
  </si>
  <si>
    <t>Mia Wallace</t>
  </si>
  <si>
    <t>Lilly Ball</t>
  </si>
  <si>
    <t>Lily Peat</t>
  </si>
  <si>
    <t>Wigan</t>
  </si>
  <si>
    <t>Ava Harkins</t>
  </si>
  <si>
    <t>Lacie Hobson</t>
  </si>
  <si>
    <t>Rhianna Jackson</t>
  </si>
  <si>
    <t>Taichah Wilkinson</t>
  </si>
  <si>
    <t>Lyra Stretch</t>
  </si>
  <si>
    <t>Burnley</t>
  </si>
  <si>
    <t>Elsie Gibbs</t>
  </si>
  <si>
    <t>Chloe Knightingale</t>
  </si>
  <si>
    <t>Rachel Ashurst</t>
  </si>
  <si>
    <t>Hannah Dickinson</t>
  </si>
  <si>
    <t>Lana Stacey</t>
  </si>
  <si>
    <t>Abigail Denton</t>
  </si>
  <si>
    <t>Mia McCoubrey</t>
  </si>
  <si>
    <t>South Manchester</t>
  </si>
  <si>
    <t>Isla Morrison</t>
  </si>
  <si>
    <t>Sadie Cook</t>
  </si>
  <si>
    <t>Tayla Dace</t>
  </si>
  <si>
    <t>Annie Park</t>
  </si>
  <si>
    <t>Anya Bladen-Morne</t>
  </si>
  <si>
    <t>Ria Smith</t>
  </si>
  <si>
    <t>Isobelle Morris</t>
  </si>
  <si>
    <t>Isolbe McEwan</t>
  </si>
  <si>
    <t>Niamh Mackintosh</t>
  </si>
  <si>
    <t>Jessica Whittle</t>
  </si>
  <si>
    <t>Abi Bennett</t>
  </si>
  <si>
    <t>Tegan Bannister</t>
  </si>
  <si>
    <t>Dawn</t>
  </si>
  <si>
    <t>Faye Nelson</t>
  </si>
  <si>
    <t>Sophie Waugh</t>
  </si>
  <si>
    <t>Phoebe Charlton</t>
  </si>
  <si>
    <t>Emma Lakeland</t>
  </si>
  <si>
    <t>Nicole Brownrigg</t>
  </si>
  <si>
    <t>Bolton</t>
  </si>
  <si>
    <t>Maddi McCarthy</t>
  </si>
  <si>
    <t>Jessica Gordon</t>
  </si>
  <si>
    <t>Lois Kerry</t>
  </si>
  <si>
    <t>Amelia Stuttard</t>
  </si>
  <si>
    <t>Level 8 2004-07</t>
  </si>
  <si>
    <t>Level 8 2011</t>
  </si>
  <si>
    <t>ded</t>
  </si>
  <si>
    <t>E score</t>
  </si>
  <si>
    <t>D score</t>
  </si>
  <si>
    <t>COPGC</t>
  </si>
  <si>
    <t>Level  7 (2005-2006)</t>
  </si>
  <si>
    <t>Level 7 2007-2008</t>
  </si>
  <si>
    <t>Level 7 2009-2010</t>
  </si>
  <si>
    <t>Level 8 2008</t>
  </si>
  <si>
    <t>Level 8 2009</t>
  </si>
  <si>
    <t>Level 6 2002,03</t>
  </si>
  <si>
    <t>Ellie McDermott</t>
  </si>
  <si>
    <t>OPGC</t>
  </si>
  <si>
    <t>Level 7 2008</t>
  </si>
  <si>
    <t>ARTISTRY AWARD</t>
  </si>
</sst>
</file>

<file path=xl/styles.xml><?xml version="1.0" encoding="utf-8"?>
<styleSheet xmlns="http://schemas.openxmlformats.org/spreadsheetml/2006/main">
  <numFmts count="2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u val="single"/>
      <sz val="8"/>
      <color indexed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8"/>
      <name val="Helv"/>
      <family val="0"/>
    </font>
    <font>
      <sz val="8"/>
      <color indexed="10"/>
      <name val="Arial"/>
      <family val="0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u val="single"/>
      <sz val="8"/>
      <color rgb="FFFF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theme="1"/>
      <name val="Helv"/>
      <family val="0"/>
    </font>
    <font>
      <sz val="8"/>
      <color rgb="FF000000"/>
      <name val="Arial"/>
      <family val="2"/>
    </font>
    <font>
      <sz val="8"/>
      <color rgb="FFFF0000"/>
      <name val="Arial"/>
      <family val="0"/>
    </font>
    <font>
      <sz val="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00CEEF"/>
        <bgColor indexed="64"/>
      </patternFill>
    </fill>
    <fill>
      <patternFill patternType="solid">
        <fgColor rgb="FFFF95DD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173" fontId="28" fillId="0" borderId="10" xfId="0" applyNumberFormat="1" applyFont="1" applyBorder="1" applyAlignment="1">
      <alignment horizontal="center"/>
    </xf>
    <xf numFmtId="172" fontId="26" fillId="0" borderId="10" xfId="0" applyNumberFormat="1" applyFont="1" applyFill="1" applyBorder="1" applyAlignment="1">
      <alignment horizontal="center" vertical="center"/>
    </xf>
    <xf numFmtId="172" fontId="29" fillId="0" borderId="10" xfId="57" applyNumberFormat="1" applyFont="1" applyFill="1" applyBorder="1" applyAlignment="1">
      <alignment horizontal="center" wrapText="1"/>
      <protection/>
    </xf>
    <xf numFmtId="172" fontId="27" fillId="0" borderId="10" xfId="0" applyNumberFormat="1" applyFont="1" applyBorder="1" applyAlignment="1">
      <alignment horizontal="right" vertical="center"/>
    </xf>
    <xf numFmtId="172" fontId="55" fillId="0" borderId="10" xfId="57" applyNumberFormat="1" applyFont="1" applyFill="1" applyBorder="1" applyAlignment="1">
      <alignment horizontal="center" wrapText="1"/>
      <protection/>
    </xf>
    <xf numFmtId="172" fontId="55" fillId="0" borderId="10" xfId="0" applyNumberFormat="1" applyFont="1" applyFill="1" applyBorder="1" applyAlignment="1">
      <alignment horizontal="right" vertical="center"/>
    </xf>
    <xf numFmtId="172" fontId="27" fillId="0" borderId="10" xfId="0" applyNumberFormat="1" applyFont="1" applyFill="1" applyBorder="1" applyAlignment="1">
      <alignment horizontal="right" vertical="center"/>
    </xf>
    <xf numFmtId="172" fontId="29" fillId="0" borderId="0" xfId="57" applyNumberFormat="1" applyFont="1" applyFill="1" applyBorder="1" applyAlignment="1">
      <alignment horizontal="center" wrapText="1"/>
      <protection/>
    </xf>
    <xf numFmtId="172" fontId="27" fillId="0" borderId="0" xfId="0" applyNumberFormat="1" applyFont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172" fontId="28" fillId="0" borderId="10" xfId="0" applyNumberFormat="1" applyFont="1" applyFill="1" applyBorder="1" applyAlignment="1">
      <alignment horizontal="center"/>
    </xf>
    <xf numFmtId="172" fontId="27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right" vertical="center"/>
    </xf>
    <xf numFmtId="0" fontId="55" fillId="0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56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center"/>
    </xf>
    <xf numFmtId="0" fontId="57" fillId="18" borderId="10" xfId="0" applyFont="1" applyFill="1" applyBorder="1" applyAlignment="1">
      <alignment/>
    </xf>
    <xf numFmtId="0" fontId="57" fillId="18" borderId="13" xfId="0" applyFont="1" applyFill="1" applyBorder="1" applyAlignment="1">
      <alignment/>
    </xf>
    <xf numFmtId="0" fontId="32" fillId="18" borderId="13" xfId="0" applyFont="1" applyFill="1" applyBorder="1" applyAlignment="1">
      <alignment/>
    </xf>
    <xf numFmtId="0" fontId="57" fillId="18" borderId="14" xfId="0" applyFont="1" applyFill="1" applyBorder="1" applyAlignment="1">
      <alignment/>
    </xf>
    <xf numFmtId="0" fontId="57" fillId="18" borderId="15" xfId="0" applyFont="1" applyFill="1" applyBorder="1" applyAlignment="1">
      <alignment/>
    </xf>
    <xf numFmtId="0" fontId="32" fillId="18" borderId="15" xfId="0" applyFont="1" applyFill="1" applyBorder="1" applyAlignment="1">
      <alignment/>
    </xf>
    <xf numFmtId="0" fontId="58" fillId="18" borderId="14" xfId="0" applyFont="1" applyFill="1" applyBorder="1" applyAlignment="1">
      <alignment/>
    </xf>
    <xf numFmtId="0" fontId="58" fillId="18" borderId="15" xfId="0" applyFont="1" applyFill="1" applyBorder="1" applyAlignment="1">
      <alignment/>
    </xf>
    <xf numFmtId="0" fontId="57" fillId="33" borderId="14" xfId="0" applyFont="1" applyFill="1" applyBorder="1" applyAlignment="1">
      <alignment/>
    </xf>
    <xf numFmtId="0" fontId="32" fillId="0" borderId="10" xfId="0" applyNumberFormat="1" applyFont="1" applyFill="1" applyBorder="1" applyAlignment="1" quotePrefix="1">
      <alignment horizontal="center"/>
    </xf>
    <xf numFmtId="0" fontId="27" fillId="0" borderId="0" xfId="0" applyFont="1" applyBorder="1" applyAlignment="1">
      <alignment/>
    </xf>
    <xf numFmtId="0" fontId="58" fillId="34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27" fillId="33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172" fontId="27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7" fillId="33" borderId="10" xfId="0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27" fillId="33" borderId="10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32" fillId="35" borderId="10" xfId="53" applyFont="1" applyFill="1" applyBorder="1" applyAlignment="1" applyProtection="1">
      <alignment/>
      <protection/>
    </xf>
    <xf numFmtId="0" fontId="32" fillId="35" borderId="10" xfId="0" applyFont="1" applyFill="1" applyBorder="1" applyAlignment="1">
      <alignment/>
    </xf>
    <xf numFmtId="0" fontId="57" fillId="35" borderId="10" xfId="0" applyFont="1" applyFill="1" applyBorder="1" applyAlignment="1">
      <alignment/>
    </xf>
    <xf numFmtId="172" fontId="60" fillId="0" borderId="14" xfId="0" applyNumberFormat="1" applyFont="1" applyBorder="1" applyAlignment="1">
      <alignment horizontal="center" wrapText="1"/>
    </xf>
    <xf numFmtId="0" fontId="27" fillId="36" borderId="10" xfId="0" applyFont="1" applyFill="1" applyBorder="1" applyAlignment="1">
      <alignment/>
    </xf>
    <xf numFmtId="0" fontId="32" fillId="36" borderId="10" xfId="0" applyFont="1" applyFill="1" applyBorder="1" applyAlignment="1">
      <alignment/>
    </xf>
    <xf numFmtId="0" fontId="32" fillId="36" borderId="10" xfId="53" applyFont="1" applyFill="1" applyBorder="1" applyAlignment="1" applyProtection="1">
      <alignment/>
      <protection/>
    </xf>
    <xf numFmtId="0" fontId="57" fillId="36" borderId="14" xfId="0" applyFont="1" applyFill="1" applyBorder="1" applyAlignment="1">
      <alignment/>
    </xf>
    <xf numFmtId="0" fontId="57" fillId="36" borderId="15" xfId="0" applyFont="1" applyFill="1" applyBorder="1" applyAlignment="1">
      <alignment/>
    </xf>
    <xf numFmtId="0" fontId="32" fillId="36" borderId="15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32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61" fillId="35" borderId="10" xfId="0" applyFont="1" applyFill="1" applyBorder="1" applyAlignment="1">
      <alignment/>
    </xf>
    <xf numFmtId="0" fontId="62" fillId="35" borderId="10" xfId="0" applyFont="1" applyFill="1" applyBorder="1" applyAlignment="1">
      <alignment/>
    </xf>
    <xf numFmtId="172" fontId="61" fillId="0" borderId="10" xfId="57" applyNumberFormat="1" applyFont="1" applyFill="1" applyBorder="1" applyAlignment="1">
      <alignment horizontal="center" wrapText="1"/>
      <protection/>
    </xf>
    <xf numFmtId="172" fontId="61" fillId="0" borderId="10" xfId="0" applyNumberFormat="1" applyFont="1" applyBorder="1" applyAlignment="1">
      <alignment horizontal="right" vertical="center"/>
    </xf>
    <xf numFmtId="0" fontId="61" fillId="0" borderId="10" xfId="0" applyFont="1" applyBorder="1" applyAlignment="1">
      <alignment horizontal="right" vertical="center"/>
    </xf>
    <xf numFmtId="0" fontId="61" fillId="0" borderId="0" xfId="0" applyFont="1" applyAlignment="1">
      <alignment/>
    </xf>
    <xf numFmtId="0" fontId="61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1"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8"/>
  <sheetViews>
    <sheetView zoomScale="130" zoomScaleNormal="130" zoomScalePageLayoutView="50" workbookViewId="0" topLeftCell="A1">
      <selection activeCell="C59" sqref="C59"/>
    </sheetView>
  </sheetViews>
  <sheetFormatPr defaultColWidth="9.140625" defaultRowHeight="12.75"/>
  <cols>
    <col min="1" max="1" width="4.28125" style="19" customWidth="1"/>
    <col min="2" max="2" width="13.140625" style="19" customWidth="1"/>
    <col min="3" max="3" width="11.421875" style="19" customWidth="1"/>
    <col min="4" max="6" width="6.140625" style="18" customWidth="1"/>
    <col min="7" max="7" width="6.140625" style="19" customWidth="1"/>
    <col min="8" max="8" width="3.421875" style="19" customWidth="1"/>
    <col min="9" max="11" width="6.28125" style="18" customWidth="1"/>
    <col min="12" max="12" width="6.28125" style="19" customWidth="1"/>
    <col min="13" max="13" width="4.00390625" style="19" customWidth="1"/>
    <col min="14" max="16" width="6.8515625" style="18" customWidth="1"/>
    <col min="17" max="17" width="6.8515625" style="19" customWidth="1"/>
    <col min="18" max="18" width="4.421875" style="19" customWidth="1"/>
    <col min="19" max="21" width="6.00390625" style="18" customWidth="1"/>
    <col min="22" max="22" width="6.00390625" style="19" customWidth="1"/>
    <col min="23" max="23" width="4.140625" style="19" customWidth="1"/>
    <col min="24" max="24" width="5.8515625" style="19" customWidth="1"/>
    <col min="25" max="25" width="5.28125" style="19" customWidth="1"/>
    <col min="26" max="26" width="9.140625" style="0" customWidth="1"/>
    <col min="27" max="37" width="9.140625" style="4" hidden="1" customWidth="1"/>
    <col min="38" max="38" width="27.421875" style="8" customWidth="1"/>
    <col min="39" max="39" width="9.140625" style="8" customWidth="1"/>
    <col min="40" max="16384" width="9.140625" style="8" customWidth="1"/>
  </cols>
  <sheetData>
    <row r="1" spans="1:26" ht="12.75">
      <c r="A1" s="41" t="s">
        <v>78</v>
      </c>
      <c r="D1" s="17"/>
      <c r="H1" s="30"/>
      <c r="Z1" s="4"/>
    </row>
    <row r="2" ht="12.75">
      <c r="Z2" s="4"/>
    </row>
    <row r="3" spans="1:37" s="9" customFormat="1" ht="13.5">
      <c r="A3" s="42" t="s">
        <v>8</v>
      </c>
      <c r="B3" s="42" t="s">
        <v>7</v>
      </c>
      <c r="C3" s="43" t="s">
        <v>10</v>
      </c>
      <c r="D3" s="31" t="s">
        <v>0</v>
      </c>
      <c r="E3" s="32"/>
      <c r="F3" s="32"/>
      <c r="G3" s="32"/>
      <c r="H3" s="33"/>
      <c r="I3" s="31" t="s">
        <v>1</v>
      </c>
      <c r="J3" s="32"/>
      <c r="K3" s="32"/>
      <c r="L3" s="32"/>
      <c r="M3" s="33"/>
      <c r="N3" s="31" t="s">
        <v>2</v>
      </c>
      <c r="O3" s="32"/>
      <c r="P3" s="32"/>
      <c r="Q3" s="32"/>
      <c r="R3" s="33"/>
      <c r="S3" s="31" t="s">
        <v>3</v>
      </c>
      <c r="T3" s="32"/>
      <c r="U3" s="32"/>
      <c r="V3" s="32"/>
      <c r="W3" s="33"/>
      <c r="X3" s="34" t="s">
        <v>4</v>
      </c>
      <c r="Y3" s="35"/>
      <c r="Z3" s="7"/>
      <c r="AA3" s="5"/>
      <c r="AB3" s="5"/>
      <c r="AC3" s="5"/>
      <c r="AD3" s="6"/>
      <c r="AE3" s="6"/>
      <c r="AF3" s="5"/>
      <c r="AG3" s="5"/>
      <c r="AH3" s="6"/>
      <c r="AI3" s="6"/>
      <c r="AJ3" s="6"/>
      <c r="AK3" s="6"/>
    </row>
    <row r="4" spans="1:37" s="10" customFormat="1" ht="13.5">
      <c r="A4" s="44" t="s">
        <v>6</v>
      </c>
      <c r="B4" s="36"/>
      <c r="C4" s="36"/>
      <c r="D4" s="20" t="s">
        <v>9</v>
      </c>
      <c r="E4" s="20" t="s">
        <v>74</v>
      </c>
      <c r="F4" s="20" t="s">
        <v>75</v>
      </c>
      <c r="G4" s="21" t="s">
        <v>5</v>
      </c>
      <c r="H4" s="36" t="s">
        <v>11</v>
      </c>
      <c r="I4" s="20" t="s">
        <v>9</v>
      </c>
      <c r="J4" s="20" t="s">
        <v>74</v>
      </c>
      <c r="K4" s="20" t="s">
        <v>75</v>
      </c>
      <c r="L4" s="21" t="s">
        <v>5</v>
      </c>
      <c r="M4" s="36" t="s">
        <v>11</v>
      </c>
      <c r="N4" s="20" t="s">
        <v>9</v>
      </c>
      <c r="O4" s="20" t="s">
        <v>74</v>
      </c>
      <c r="P4" s="20" t="s">
        <v>75</v>
      </c>
      <c r="Q4" s="21" t="s">
        <v>5</v>
      </c>
      <c r="R4" s="36" t="s">
        <v>11</v>
      </c>
      <c r="S4" s="20" t="s">
        <v>9</v>
      </c>
      <c r="T4" s="20" t="s">
        <v>74</v>
      </c>
      <c r="U4" s="20" t="s">
        <v>75</v>
      </c>
      <c r="V4" s="21" t="s">
        <v>5</v>
      </c>
      <c r="W4" s="36" t="s">
        <v>11</v>
      </c>
      <c r="X4" s="21" t="s">
        <v>5</v>
      </c>
      <c r="Y4" s="36" t="s">
        <v>11</v>
      </c>
      <c r="Z4" s="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3.5">
      <c r="A5" s="45">
        <v>1</v>
      </c>
      <c r="B5" s="46" t="s">
        <v>13</v>
      </c>
      <c r="C5" s="47" t="s">
        <v>77</v>
      </c>
      <c r="D5" s="22">
        <v>3</v>
      </c>
      <c r="E5" s="22">
        <v>1</v>
      </c>
      <c r="F5" s="22">
        <f>SUM(10-E5)</f>
        <v>9</v>
      </c>
      <c r="G5" s="23">
        <f aca="true" t="shared" si="0" ref="G5:G27">SUM(F5+D5)</f>
        <v>12</v>
      </c>
      <c r="H5" s="37">
        <f>VLOOKUP(G5,AB$5:AC$27,2,FALSE)</f>
        <v>1</v>
      </c>
      <c r="I5" s="22">
        <v>3</v>
      </c>
      <c r="J5" s="22">
        <v>2.3</v>
      </c>
      <c r="K5" s="22">
        <f>SUM(10-J5)</f>
        <v>7.7</v>
      </c>
      <c r="L5" s="23">
        <f>SUM(K5+I5)</f>
        <v>10.7</v>
      </c>
      <c r="M5" s="37">
        <f>VLOOKUP(L5,AD$5:AE$27,2,FALSE)</f>
        <v>2</v>
      </c>
      <c r="N5" s="22">
        <v>0.5</v>
      </c>
      <c r="O5" s="22">
        <v>0.8</v>
      </c>
      <c r="P5" s="22">
        <f>SUM(10-O5)</f>
        <v>9.2</v>
      </c>
      <c r="Q5" s="26">
        <f>SUM(P5+N5)</f>
        <v>9.7</v>
      </c>
      <c r="R5" s="37">
        <f>VLOOKUP(Q5,AF$5:AG$27,2,FALSE)</f>
        <v>9</v>
      </c>
      <c r="S5" s="22">
        <v>3.5</v>
      </c>
      <c r="T5" s="22">
        <v>2.3</v>
      </c>
      <c r="U5" s="22">
        <f>SUM(10-T5)</f>
        <v>7.7</v>
      </c>
      <c r="V5" s="26">
        <f>SUM(U5+S5)</f>
        <v>11.2</v>
      </c>
      <c r="W5" s="37">
        <f>VLOOKUP(V5,AH$5:AI$27,2,FALSE)</f>
        <v>8</v>
      </c>
      <c r="X5" s="23">
        <f>SUM(G5+L5+Q5+V5)</f>
        <v>43.599999999999994</v>
      </c>
      <c r="Y5" s="37">
        <f>VLOOKUP(X5,AJ$5:AK$27,2,FALSE)</f>
        <v>5</v>
      </c>
      <c r="Z5" s="4"/>
      <c r="AA5" s="3">
        <v>1</v>
      </c>
      <c r="AB5" s="3">
        <f>LARGE(G$5:G$27,$AA5)</f>
        <v>12</v>
      </c>
      <c r="AC5" s="3">
        <f>IF(AB5=AB4,AC4,AC4+1)</f>
        <v>1</v>
      </c>
      <c r="AD5" s="3">
        <f>LARGE(L$5:L$27,$AA5)</f>
        <v>10.9</v>
      </c>
      <c r="AE5" s="3">
        <f>IF(AD5=AD4,AE4,AE4+1)</f>
        <v>1</v>
      </c>
      <c r="AF5" s="3">
        <f>LARGE(Q$5:Q$27,$AA5)</f>
        <v>12.3</v>
      </c>
      <c r="AG5" s="3">
        <f>IF(AF5=AF4,AG4,AG4+1)</f>
        <v>1</v>
      </c>
      <c r="AH5" s="3">
        <f>LARGE(V$5:V$27,$AA5)</f>
        <v>12.7</v>
      </c>
      <c r="AI5" s="3">
        <f>IF(AH5=AH4,AI4,AI4+1)</f>
        <v>1</v>
      </c>
      <c r="AJ5" s="3">
        <f>LARGE(X$5:X$27,$AA5)</f>
        <v>46.900000000000006</v>
      </c>
      <c r="AK5" s="3">
        <f>IF(AJ5=AJ4,AK4,AK4+1)</f>
        <v>1</v>
      </c>
    </row>
    <row r="6" spans="1:37" ht="13.5">
      <c r="A6" s="48">
        <v>2</v>
      </c>
      <c r="B6" s="49" t="s">
        <v>14</v>
      </c>
      <c r="C6" s="50" t="s">
        <v>77</v>
      </c>
      <c r="D6" s="22">
        <v>3</v>
      </c>
      <c r="E6" s="22">
        <v>1.5</v>
      </c>
      <c r="F6" s="22">
        <f aca="true" t="shared" si="1" ref="F6:F27">SUM(10-E6)</f>
        <v>8.5</v>
      </c>
      <c r="G6" s="23">
        <f t="shared" si="0"/>
        <v>11.5</v>
      </c>
      <c r="H6" s="37">
        <f aca="true" t="shared" si="2" ref="H6:H26">VLOOKUP(G6,AB$5:AC$27,2,FALSE)</f>
        <v>3</v>
      </c>
      <c r="I6" s="22">
        <v>2.5</v>
      </c>
      <c r="J6" s="22">
        <v>5</v>
      </c>
      <c r="K6" s="22">
        <f aca="true" t="shared" si="3" ref="K6:K27">SUM(10-J6)</f>
        <v>5</v>
      </c>
      <c r="L6" s="23">
        <f aca="true" t="shared" si="4" ref="L6:L27">SUM(K6+I6)</f>
        <v>7.5</v>
      </c>
      <c r="M6" s="37">
        <f aca="true" t="shared" si="5" ref="M6:M27">VLOOKUP(L6,AD$5:AE$27,2,FALSE)</f>
        <v>10</v>
      </c>
      <c r="N6" s="22">
        <v>3</v>
      </c>
      <c r="O6" s="22">
        <v>4.7</v>
      </c>
      <c r="P6" s="22">
        <f aca="true" t="shared" si="6" ref="P6:P27">SUM(10-O6)</f>
        <v>5.3</v>
      </c>
      <c r="Q6" s="23">
        <f aca="true" t="shared" si="7" ref="Q6:Q27">SUM(P6+N6)</f>
        <v>8.3</v>
      </c>
      <c r="R6" s="37">
        <f aca="true" t="shared" si="8" ref="R6:R27">VLOOKUP(Q6,AF$5:AG$27,2,FALSE)</f>
        <v>10</v>
      </c>
      <c r="S6" s="22">
        <v>4</v>
      </c>
      <c r="T6" s="22">
        <v>2.1</v>
      </c>
      <c r="U6" s="22">
        <f aca="true" t="shared" si="9" ref="U6:U27">SUM(10-T6)</f>
        <v>7.9</v>
      </c>
      <c r="V6" s="26">
        <f aca="true" t="shared" si="10" ref="V6:V27">SUM(U6+S6)</f>
        <v>11.9</v>
      </c>
      <c r="W6" s="37">
        <f aca="true" t="shared" si="11" ref="W6:W27">VLOOKUP(V6,AH$5:AI$27,2,FALSE)</f>
        <v>6</v>
      </c>
      <c r="X6" s="23">
        <f aca="true" t="shared" si="12" ref="X6:X22">SUM(G6+L6+Q6+V6)</f>
        <v>39.2</v>
      </c>
      <c r="Y6" s="37">
        <f aca="true" t="shared" si="13" ref="Y6:Y27">VLOOKUP(X6,AJ$5:AK$27,2,FALSE)</f>
        <v>12</v>
      </c>
      <c r="Z6" s="4"/>
      <c r="AA6" s="3">
        <f>AA5+1</f>
        <v>2</v>
      </c>
      <c r="AB6" s="3">
        <f aca="true" t="shared" si="14" ref="AB6:AB27">LARGE(G$5:G$27,$AA6)</f>
        <v>11.9</v>
      </c>
      <c r="AC6" s="3">
        <f aca="true" t="shared" si="15" ref="AC6:AC27">IF(AB6=AB5,AC5,AC5+1)</f>
        <v>2</v>
      </c>
      <c r="AD6" s="3">
        <f aca="true" t="shared" si="16" ref="AD6:AD27">LARGE(L$5:L$27,$AA6)</f>
        <v>10.7</v>
      </c>
      <c r="AE6" s="3">
        <f aca="true" t="shared" si="17" ref="AE6:AE27">IF(AD6=AD5,AE5,AE5+1)</f>
        <v>2</v>
      </c>
      <c r="AF6" s="3">
        <f aca="true" t="shared" si="18" ref="AF6:AF27">LARGE(Q$5:Q$27,$AA6)</f>
        <v>11.7</v>
      </c>
      <c r="AG6" s="3">
        <f aca="true" t="shared" si="19" ref="AG6:AG27">IF(AF6=AF5,AG5,AG5+1)</f>
        <v>2</v>
      </c>
      <c r="AH6" s="3">
        <f aca="true" t="shared" si="20" ref="AH6:AH27">LARGE(V$5:V$27,$AA6)</f>
        <v>12.5</v>
      </c>
      <c r="AI6" s="3">
        <f aca="true" t="shared" si="21" ref="AI6:AI27">IF(AH6=AH5,AI5,AI5+1)</f>
        <v>2</v>
      </c>
      <c r="AJ6" s="3">
        <f aca="true" t="shared" si="22" ref="AJ6:AJ27">LARGE(X$5:X$27,$AA6)</f>
        <v>46.8</v>
      </c>
      <c r="AK6" s="3">
        <f aca="true" t="shared" si="23" ref="AK6:AK27">IF(AJ6=AJ5,AK5,AK5+1)</f>
        <v>2</v>
      </c>
    </row>
    <row r="7" spans="1:37" ht="13.5">
      <c r="A7" s="48">
        <v>3</v>
      </c>
      <c r="B7" s="49" t="s">
        <v>15</v>
      </c>
      <c r="C7" s="50" t="s">
        <v>16</v>
      </c>
      <c r="D7" s="22">
        <v>3</v>
      </c>
      <c r="E7" s="22">
        <v>1.1</v>
      </c>
      <c r="F7" s="22">
        <f t="shared" si="1"/>
        <v>8.9</v>
      </c>
      <c r="G7" s="23">
        <f t="shared" si="0"/>
        <v>11.9</v>
      </c>
      <c r="H7" s="37">
        <f t="shared" si="2"/>
        <v>2</v>
      </c>
      <c r="I7" s="22">
        <v>3</v>
      </c>
      <c r="J7" s="22">
        <v>2.5</v>
      </c>
      <c r="K7" s="22">
        <f t="shared" si="3"/>
        <v>7.5</v>
      </c>
      <c r="L7" s="23">
        <f t="shared" si="4"/>
        <v>10.5</v>
      </c>
      <c r="M7" s="37">
        <f t="shared" si="5"/>
        <v>3</v>
      </c>
      <c r="N7" s="22">
        <v>3</v>
      </c>
      <c r="O7" s="22">
        <v>1.3</v>
      </c>
      <c r="P7" s="22">
        <f t="shared" si="6"/>
        <v>8.7</v>
      </c>
      <c r="Q7" s="23">
        <f t="shared" si="7"/>
        <v>11.7</v>
      </c>
      <c r="R7" s="37">
        <f t="shared" si="8"/>
        <v>2</v>
      </c>
      <c r="S7" s="22">
        <v>4.5</v>
      </c>
      <c r="T7" s="22">
        <v>1.8</v>
      </c>
      <c r="U7" s="22">
        <f t="shared" si="9"/>
        <v>8.2</v>
      </c>
      <c r="V7" s="26">
        <f t="shared" si="10"/>
        <v>12.7</v>
      </c>
      <c r="W7" s="37">
        <f t="shared" si="11"/>
        <v>1</v>
      </c>
      <c r="X7" s="23">
        <f t="shared" si="12"/>
        <v>46.8</v>
      </c>
      <c r="Y7" s="37">
        <f t="shared" si="13"/>
        <v>2</v>
      </c>
      <c r="Z7" s="4"/>
      <c r="AA7" s="3">
        <f aca="true" t="shared" si="24" ref="AA7:AA27">AA6+1</f>
        <v>3</v>
      </c>
      <c r="AB7" s="3">
        <f t="shared" si="14"/>
        <v>11.5</v>
      </c>
      <c r="AC7" s="3">
        <f t="shared" si="15"/>
        <v>3</v>
      </c>
      <c r="AD7" s="3">
        <f t="shared" si="16"/>
        <v>10.5</v>
      </c>
      <c r="AE7" s="3">
        <f t="shared" si="17"/>
        <v>3</v>
      </c>
      <c r="AF7" s="3">
        <f t="shared" si="18"/>
        <v>11.6</v>
      </c>
      <c r="AG7" s="3">
        <f t="shared" si="19"/>
        <v>3</v>
      </c>
      <c r="AH7" s="3">
        <f t="shared" si="20"/>
        <v>12.2</v>
      </c>
      <c r="AI7" s="3">
        <f t="shared" si="21"/>
        <v>3</v>
      </c>
      <c r="AJ7" s="3">
        <f t="shared" si="22"/>
        <v>44.4</v>
      </c>
      <c r="AK7" s="3">
        <f t="shared" si="23"/>
        <v>3</v>
      </c>
    </row>
    <row r="8" spans="1:37" ht="13.5">
      <c r="A8" s="48">
        <v>4</v>
      </c>
      <c r="B8" s="49" t="s">
        <v>17</v>
      </c>
      <c r="C8" s="50" t="s">
        <v>16</v>
      </c>
      <c r="D8" s="22">
        <v>3</v>
      </c>
      <c r="E8" s="22">
        <v>1.5</v>
      </c>
      <c r="F8" s="22">
        <f t="shared" si="1"/>
        <v>8.5</v>
      </c>
      <c r="G8" s="23">
        <f t="shared" si="0"/>
        <v>11.5</v>
      </c>
      <c r="H8" s="37">
        <f t="shared" si="2"/>
        <v>3</v>
      </c>
      <c r="I8" s="22">
        <v>3</v>
      </c>
      <c r="J8" s="22">
        <v>2.1</v>
      </c>
      <c r="K8" s="22">
        <f t="shared" si="3"/>
        <v>7.9</v>
      </c>
      <c r="L8" s="23">
        <f t="shared" si="4"/>
        <v>10.9</v>
      </c>
      <c r="M8" s="37">
        <f t="shared" si="5"/>
        <v>1</v>
      </c>
      <c r="N8" s="22">
        <v>3</v>
      </c>
      <c r="O8" s="22">
        <v>0.7</v>
      </c>
      <c r="P8" s="22">
        <f t="shared" si="6"/>
        <v>9.3</v>
      </c>
      <c r="Q8" s="23">
        <f t="shared" si="7"/>
        <v>12.3</v>
      </c>
      <c r="R8" s="37">
        <f t="shared" si="8"/>
        <v>1</v>
      </c>
      <c r="S8" s="22">
        <v>4.5</v>
      </c>
      <c r="T8" s="22">
        <v>2.3</v>
      </c>
      <c r="U8" s="22">
        <f t="shared" si="9"/>
        <v>7.7</v>
      </c>
      <c r="V8" s="26">
        <f t="shared" si="10"/>
        <v>12.2</v>
      </c>
      <c r="W8" s="37">
        <f t="shared" si="11"/>
        <v>3</v>
      </c>
      <c r="X8" s="23">
        <f t="shared" si="12"/>
        <v>46.900000000000006</v>
      </c>
      <c r="Y8" s="37">
        <f t="shared" si="13"/>
        <v>1</v>
      </c>
      <c r="Z8" s="4"/>
      <c r="AA8" s="3">
        <f t="shared" si="24"/>
        <v>4</v>
      </c>
      <c r="AB8" s="3">
        <f t="shared" si="14"/>
        <v>11.5</v>
      </c>
      <c r="AC8" s="3">
        <f t="shared" si="15"/>
        <v>3</v>
      </c>
      <c r="AD8" s="3">
        <f t="shared" si="16"/>
        <v>10.5</v>
      </c>
      <c r="AE8" s="3">
        <f t="shared" si="17"/>
        <v>3</v>
      </c>
      <c r="AF8" s="3">
        <f t="shared" si="18"/>
        <v>11.5</v>
      </c>
      <c r="AG8" s="3">
        <f t="shared" si="19"/>
        <v>4</v>
      </c>
      <c r="AH8" s="3">
        <f t="shared" si="20"/>
        <v>12.2</v>
      </c>
      <c r="AI8" s="3">
        <f t="shared" si="21"/>
        <v>3</v>
      </c>
      <c r="AJ8" s="3">
        <f t="shared" si="22"/>
        <v>44.300000000000004</v>
      </c>
      <c r="AK8" s="3">
        <f t="shared" si="23"/>
        <v>4</v>
      </c>
    </row>
    <row r="9" spans="1:37" ht="13.5">
      <c r="A9" s="48">
        <v>6</v>
      </c>
      <c r="B9" s="49" t="s">
        <v>18</v>
      </c>
      <c r="C9" s="50" t="s">
        <v>77</v>
      </c>
      <c r="D9" s="22">
        <v>3</v>
      </c>
      <c r="E9" s="22">
        <v>2.6</v>
      </c>
      <c r="F9" s="22">
        <f t="shared" si="1"/>
        <v>7.4</v>
      </c>
      <c r="G9" s="23">
        <f t="shared" si="0"/>
        <v>10.4</v>
      </c>
      <c r="H9" s="37">
        <f t="shared" si="2"/>
        <v>9</v>
      </c>
      <c r="I9" s="22">
        <v>3</v>
      </c>
      <c r="J9" s="22">
        <v>2.7</v>
      </c>
      <c r="K9" s="22">
        <f t="shared" si="3"/>
        <v>7.3</v>
      </c>
      <c r="L9" s="23">
        <f t="shared" si="4"/>
        <v>10.3</v>
      </c>
      <c r="M9" s="37">
        <f t="shared" si="5"/>
        <v>4</v>
      </c>
      <c r="N9" s="22">
        <v>3</v>
      </c>
      <c r="O9" s="22">
        <v>1.4</v>
      </c>
      <c r="P9" s="22">
        <f t="shared" si="6"/>
        <v>8.6</v>
      </c>
      <c r="Q9" s="23">
        <f t="shared" si="7"/>
        <v>11.6</v>
      </c>
      <c r="R9" s="37">
        <f t="shared" si="8"/>
        <v>3</v>
      </c>
      <c r="S9" s="22">
        <v>4.2</v>
      </c>
      <c r="T9" s="22">
        <v>2.2</v>
      </c>
      <c r="U9" s="22">
        <f t="shared" si="9"/>
        <v>7.8</v>
      </c>
      <c r="V9" s="26">
        <f t="shared" si="10"/>
        <v>12</v>
      </c>
      <c r="W9" s="37">
        <f t="shared" si="11"/>
        <v>5</v>
      </c>
      <c r="X9" s="23">
        <f t="shared" si="12"/>
        <v>44.300000000000004</v>
      </c>
      <c r="Y9" s="37">
        <f t="shared" si="13"/>
        <v>4</v>
      </c>
      <c r="Z9" s="4"/>
      <c r="AA9" s="3">
        <f t="shared" si="24"/>
        <v>5</v>
      </c>
      <c r="AB9" s="3">
        <f t="shared" si="14"/>
        <v>11.4</v>
      </c>
      <c r="AC9" s="3">
        <f t="shared" si="15"/>
        <v>4</v>
      </c>
      <c r="AD9" s="3">
        <f t="shared" si="16"/>
        <v>10.3</v>
      </c>
      <c r="AE9" s="3">
        <f t="shared" si="17"/>
        <v>4</v>
      </c>
      <c r="AF9" s="3">
        <f t="shared" si="18"/>
        <v>11.4</v>
      </c>
      <c r="AG9" s="3">
        <f t="shared" si="19"/>
        <v>5</v>
      </c>
      <c r="AH9" s="3">
        <f t="shared" si="20"/>
        <v>12.1</v>
      </c>
      <c r="AI9" s="3">
        <f t="shared" si="21"/>
        <v>4</v>
      </c>
      <c r="AJ9" s="3">
        <f t="shared" si="22"/>
        <v>43.599999999999994</v>
      </c>
      <c r="AK9" s="3">
        <f t="shared" si="23"/>
        <v>5</v>
      </c>
    </row>
    <row r="10" spans="1:37" ht="13.5">
      <c r="A10" s="48">
        <v>7</v>
      </c>
      <c r="B10" s="49" t="s">
        <v>19</v>
      </c>
      <c r="C10" s="50" t="s">
        <v>77</v>
      </c>
      <c r="D10" s="22">
        <v>3</v>
      </c>
      <c r="E10" s="22">
        <v>2.5</v>
      </c>
      <c r="F10" s="22">
        <f t="shared" si="1"/>
        <v>7.5</v>
      </c>
      <c r="G10" s="23">
        <f t="shared" si="0"/>
        <v>10.5</v>
      </c>
      <c r="H10" s="37">
        <f t="shared" si="2"/>
        <v>8</v>
      </c>
      <c r="I10" s="22">
        <v>2.5</v>
      </c>
      <c r="J10" s="22">
        <v>3.75</v>
      </c>
      <c r="K10" s="22">
        <f t="shared" si="3"/>
        <v>6.25</v>
      </c>
      <c r="L10" s="23">
        <f t="shared" si="4"/>
        <v>8.75</v>
      </c>
      <c r="M10" s="37">
        <f t="shared" si="5"/>
        <v>8</v>
      </c>
      <c r="N10" s="22">
        <v>2.5</v>
      </c>
      <c r="O10" s="22">
        <v>2.5</v>
      </c>
      <c r="P10" s="22">
        <f t="shared" si="6"/>
        <v>7.5</v>
      </c>
      <c r="Q10" s="23">
        <f t="shared" si="7"/>
        <v>10</v>
      </c>
      <c r="R10" s="37">
        <f t="shared" si="8"/>
        <v>8</v>
      </c>
      <c r="S10" s="22">
        <v>4.5</v>
      </c>
      <c r="T10" s="22">
        <v>2.4</v>
      </c>
      <c r="U10" s="22">
        <f t="shared" si="9"/>
        <v>7.6</v>
      </c>
      <c r="V10" s="26">
        <f t="shared" si="10"/>
        <v>12.1</v>
      </c>
      <c r="W10" s="37">
        <f t="shared" si="11"/>
        <v>4</v>
      </c>
      <c r="X10" s="23">
        <f t="shared" si="12"/>
        <v>41.35</v>
      </c>
      <c r="Y10" s="37">
        <f t="shared" si="13"/>
        <v>9</v>
      </c>
      <c r="Z10" s="4"/>
      <c r="AA10" s="3">
        <f t="shared" si="24"/>
        <v>6</v>
      </c>
      <c r="AB10" s="3">
        <f t="shared" si="14"/>
        <v>11.3</v>
      </c>
      <c r="AC10" s="3">
        <f t="shared" si="15"/>
        <v>5</v>
      </c>
      <c r="AD10" s="3">
        <f t="shared" si="16"/>
        <v>10</v>
      </c>
      <c r="AE10" s="3">
        <f t="shared" si="17"/>
        <v>5</v>
      </c>
      <c r="AF10" s="3">
        <f t="shared" si="18"/>
        <v>10.6</v>
      </c>
      <c r="AG10" s="3">
        <f t="shared" si="19"/>
        <v>6</v>
      </c>
      <c r="AH10" s="3">
        <f t="shared" si="20"/>
        <v>12</v>
      </c>
      <c r="AI10" s="3">
        <f t="shared" si="21"/>
        <v>5</v>
      </c>
      <c r="AJ10" s="3">
        <f t="shared" si="22"/>
        <v>42.8</v>
      </c>
      <c r="AK10" s="3">
        <f t="shared" si="23"/>
        <v>6</v>
      </c>
    </row>
    <row r="11" spans="1:37" ht="13.5">
      <c r="A11" s="48">
        <v>8</v>
      </c>
      <c r="B11" s="49" t="s">
        <v>20</v>
      </c>
      <c r="C11" s="50" t="s">
        <v>77</v>
      </c>
      <c r="D11" s="22">
        <v>3</v>
      </c>
      <c r="E11" s="22">
        <v>2.1</v>
      </c>
      <c r="F11" s="22">
        <f t="shared" si="1"/>
        <v>7.9</v>
      </c>
      <c r="G11" s="23">
        <f t="shared" si="0"/>
        <v>10.9</v>
      </c>
      <c r="H11" s="37">
        <f t="shared" si="2"/>
        <v>7</v>
      </c>
      <c r="I11" s="22">
        <v>3</v>
      </c>
      <c r="J11" s="22">
        <v>2.5</v>
      </c>
      <c r="K11" s="22">
        <f t="shared" si="3"/>
        <v>7.5</v>
      </c>
      <c r="L11" s="23">
        <f t="shared" si="4"/>
        <v>10.5</v>
      </c>
      <c r="M11" s="37">
        <f t="shared" si="5"/>
        <v>3</v>
      </c>
      <c r="N11" s="22">
        <v>3</v>
      </c>
      <c r="O11" s="22">
        <v>3</v>
      </c>
      <c r="P11" s="22">
        <f t="shared" si="6"/>
        <v>7</v>
      </c>
      <c r="Q11" s="23">
        <f t="shared" si="7"/>
        <v>10</v>
      </c>
      <c r="R11" s="37">
        <f t="shared" si="8"/>
        <v>8</v>
      </c>
      <c r="S11" s="22">
        <v>1.7</v>
      </c>
      <c r="T11" s="22">
        <v>2.5</v>
      </c>
      <c r="U11" s="22">
        <f t="shared" si="9"/>
        <v>7.5</v>
      </c>
      <c r="V11" s="26">
        <f t="shared" si="10"/>
        <v>9.2</v>
      </c>
      <c r="W11" s="37">
        <f t="shared" si="11"/>
        <v>11</v>
      </c>
      <c r="X11" s="23">
        <f t="shared" si="12"/>
        <v>40.599999999999994</v>
      </c>
      <c r="Y11" s="37">
        <f t="shared" si="13"/>
        <v>10</v>
      </c>
      <c r="Z11" s="4"/>
      <c r="AA11" s="3">
        <f t="shared" si="24"/>
        <v>7</v>
      </c>
      <c r="AB11" s="3">
        <f t="shared" si="14"/>
        <v>11.3</v>
      </c>
      <c r="AC11" s="3">
        <f t="shared" si="15"/>
        <v>5</v>
      </c>
      <c r="AD11" s="3">
        <f t="shared" si="16"/>
        <v>10</v>
      </c>
      <c r="AE11" s="3">
        <f t="shared" si="17"/>
        <v>5</v>
      </c>
      <c r="AF11" s="3">
        <f t="shared" si="18"/>
        <v>10.2</v>
      </c>
      <c r="AG11" s="3">
        <f t="shared" si="19"/>
        <v>7</v>
      </c>
      <c r="AH11" s="3">
        <f t="shared" si="20"/>
        <v>11.9</v>
      </c>
      <c r="AI11" s="3">
        <f t="shared" si="21"/>
        <v>6</v>
      </c>
      <c r="AJ11" s="3">
        <f t="shared" si="22"/>
        <v>42.2</v>
      </c>
      <c r="AK11" s="3">
        <f t="shared" si="23"/>
        <v>7</v>
      </c>
    </row>
    <row r="12" spans="1:37" ht="13.5">
      <c r="A12" s="48">
        <v>9</v>
      </c>
      <c r="B12" s="49" t="s">
        <v>21</v>
      </c>
      <c r="C12" s="50" t="s">
        <v>77</v>
      </c>
      <c r="D12" s="22">
        <v>3</v>
      </c>
      <c r="E12" s="22">
        <v>1.7</v>
      </c>
      <c r="F12" s="22">
        <f t="shared" si="1"/>
        <v>8.3</v>
      </c>
      <c r="G12" s="23">
        <f t="shared" si="0"/>
        <v>11.3</v>
      </c>
      <c r="H12" s="37">
        <f t="shared" si="2"/>
        <v>5</v>
      </c>
      <c r="I12" s="22">
        <v>2.5</v>
      </c>
      <c r="J12" s="22">
        <v>3.6</v>
      </c>
      <c r="K12" s="22">
        <f t="shared" si="3"/>
        <v>6.4</v>
      </c>
      <c r="L12" s="23">
        <f t="shared" si="4"/>
        <v>8.9</v>
      </c>
      <c r="M12" s="37">
        <f t="shared" si="5"/>
        <v>7</v>
      </c>
      <c r="N12" s="22">
        <v>3</v>
      </c>
      <c r="O12" s="22">
        <v>2.4</v>
      </c>
      <c r="P12" s="22">
        <f t="shared" si="6"/>
        <v>7.6</v>
      </c>
      <c r="Q12" s="23">
        <f t="shared" si="7"/>
        <v>10.6</v>
      </c>
      <c r="R12" s="37">
        <f t="shared" si="8"/>
        <v>6</v>
      </c>
      <c r="S12" s="22">
        <v>4</v>
      </c>
      <c r="T12" s="22">
        <v>2.6</v>
      </c>
      <c r="U12" s="22">
        <f t="shared" si="9"/>
        <v>7.4</v>
      </c>
      <c r="V12" s="26">
        <f t="shared" si="10"/>
        <v>11.4</v>
      </c>
      <c r="W12" s="37">
        <f t="shared" si="11"/>
        <v>7</v>
      </c>
      <c r="X12" s="23">
        <f t="shared" si="12"/>
        <v>42.2</v>
      </c>
      <c r="Y12" s="37">
        <f t="shared" si="13"/>
        <v>7</v>
      </c>
      <c r="Z12" s="4"/>
      <c r="AA12" s="3">
        <f t="shared" si="24"/>
        <v>8</v>
      </c>
      <c r="AB12" s="3">
        <f t="shared" si="14"/>
        <v>11.1</v>
      </c>
      <c r="AC12" s="3">
        <f t="shared" si="15"/>
        <v>6</v>
      </c>
      <c r="AD12" s="3">
        <f t="shared" si="16"/>
        <v>10</v>
      </c>
      <c r="AE12" s="3">
        <f t="shared" si="17"/>
        <v>5</v>
      </c>
      <c r="AF12" s="3">
        <f t="shared" si="18"/>
        <v>10</v>
      </c>
      <c r="AG12" s="3">
        <f t="shared" si="19"/>
        <v>8</v>
      </c>
      <c r="AH12" s="3">
        <f t="shared" si="20"/>
        <v>11.4</v>
      </c>
      <c r="AI12" s="3">
        <f t="shared" si="21"/>
        <v>7</v>
      </c>
      <c r="AJ12" s="3">
        <f t="shared" si="22"/>
        <v>41.9</v>
      </c>
      <c r="AK12" s="3">
        <f t="shared" si="23"/>
        <v>8</v>
      </c>
    </row>
    <row r="13" spans="1:37" ht="13.5">
      <c r="A13" s="48">
        <v>10</v>
      </c>
      <c r="B13" s="49" t="s">
        <v>22</v>
      </c>
      <c r="C13" s="50" t="s">
        <v>77</v>
      </c>
      <c r="D13" s="22">
        <v>3</v>
      </c>
      <c r="E13" s="22">
        <v>1.7</v>
      </c>
      <c r="F13" s="22">
        <f t="shared" si="1"/>
        <v>8.3</v>
      </c>
      <c r="G13" s="23">
        <f t="shared" si="0"/>
        <v>11.3</v>
      </c>
      <c r="H13" s="37">
        <f t="shared" si="2"/>
        <v>5</v>
      </c>
      <c r="I13" s="22">
        <v>3</v>
      </c>
      <c r="J13" s="22">
        <v>3</v>
      </c>
      <c r="K13" s="22">
        <f t="shared" si="3"/>
        <v>7</v>
      </c>
      <c r="L13" s="23">
        <f t="shared" si="4"/>
        <v>10</v>
      </c>
      <c r="M13" s="37">
        <f t="shared" si="5"/>
        <v>5</v>
      </c>
      <c r="N13" s="22">
        <v>3</v>
      </c>
      <c r="O13" s="22">
        <v>2.8</v>
      </c>
      <c r="P13" s="22">
        <f t="shared" si="6"/>
        <v>7.2</v>
      </c>
      <c r="Q13" s="23">
        <f t="shared" si="7"/>
        <v>10.2</v>
      </c>
      <c r="R13" s="37">
        <f t="shared" si="8"/>
        <v>7</v>
      </c>
      <c r="S13" s="22">
        <v>2</v>
      </c>
      <c r="T13" s="22">
        <v>1.6</v>
      </c>
      <c r="U13" s="22">
        <f t="shared" si="9"/>
        <v>8.4</v>
      </c>
      <c r="V13" s="26">
        <f t="shared" si="10"/>
        <v>10.4</v>
      </c>
      <c r="W13" s="37">
        <f t="shared" si="11"/>
        <v>9</v>
      </c>
      <c r="X13" s="23">
        <f t="shared" si="12"/>
        <v>41.9</v>
      </c>
      <c r="Y13" s="37">
        <f t="shared" si="13"/>
        <v>8</v>
      </c>
      <c r="Z13" s="4"/>
      <c r="AA13" s="3">
        <f t="shared" si="24"/>
        <v>9</v>
      </c>
      <c r="AB13" s="3">
        <f t="shared" si="14"/>
        <v>10.9</v>
      </c>
      <c r="AC13" s="3">
        <f t="shared" si="15"/>
        <v>7</v>
      </c>
      <c r="AD13" s="3">
        <f t="shared" si="16"/>
        <v>10</v>
      </c>
      <c r="AE13" s="3">
        <f t="shared" si="17"/>
        <v>5</v>
      </c>
      <c r="AF13" s="3">
        <f t="shared" si="18"/>
        <v>10</v>
      </c>
      <c r="AG13" s="3">
        <f t="shared" si="19"/>
        <v>8</v>
      </c>
      <c r="AH13" s="3">
        <f t="shared" si="20"/>
        <v>11.2</v>
      </c>
      <c r="AI13" s="3">
        <f t="shared" si="21"/>
        <v>8</v>
      </c>
      <c r="AJ13" s="3">
        <f t="shared" si="22"/>
        <v>41.35</v>
      </c>
      <c r="AK13" s="3">
        <f t="shared" si="23"/>
        <v>9</v>
      </c>
    </row>
    <row r="14" spans="1:37" s="16" customFormat="1" ht="13.5">
      <c r="A14" s="51">
        <v>11</v>
      </c>
      <c r="B14" s="52" t="s">
        <v>23</v>
      </c>
      <c r="C14" s="52" t="s">
        <v>24</v>
      </c>
      <c r="D14" s="24">
        <v>3</v>
      </c>
      <c r="E14" s="24">
        <v>1.9</v>
      </c>
      <c r="F14" s="24">
        <f t="shared" si="1"/>
        <v>8.1</v>
      </c>
      <c r="G14" s="25">
        <f t="shared" si="0"/>
        <v>11.1</v>
      </c>
      <c r="H14" s="38">
        <f t="shared" si="2"/>
        <v>6</v>
      </c>
      <c r="I14" s="24">
        <v>2</v>
      </c>
      <c r="J14" s="24">
        <v>4</v>
      </c>
      <c r="K14" s="24">
        <f t="shared" si="3"/>
        <v>6</v>
      </c>
      <c r="L14" s="25">
        <f t="shared" si="4"/>
        <v>8</v>
      </c>
      <c r="M14" s="38">
        <f t="shared" si="5"/>
        <v>9</v>
      </c>
      <c r="N14" s="24">
        <v>3</v>
      </c>
      <c r="O14" s="24">
        <v>1.5</v>
      </c>
      <c r="P14" s="24">
        <f t="shared" si="6"/>
        <v>8.5</v>
      </c>
      <c r="Q14" s="25">
        <f t="shared" si="7"/>
        <v>11.5</v>
      </c>
      <c r="R14" s="38">
        <f t="shared" si="8"/>
        <v>4</v>
      </c>
      <c r="S14" s="24">
        <v>4.5</v>
      </c>
      <c r="T14" s="24">
        <v>2.3</v>
      </c>
      <c r="U14" s="24">
        <f t="shared" si="9"/>
        <v>7.7</v>
      </c>
      <c r="V14" s="25">
        <f t="shared" si="10"/>
        <v>12.2</v>
      </c>
      <c r="W14" s="38">
        <f t="shared" si="11"/>
        <v>3</v>
      </c>
      <c r="X14" s="25">
        <f t="shared" si="12"/>
        <v>42.8</v>
      </c>
      <c r="Y14" s="38">
        <f t="shared" si="13"/>
        <v>6</v>
      </c>
      <c r="Z14" s="14"/>
      <c r="AA14" s="15">
        <f t="shared" si="24"/>
        <v>10</v>
      </c>
      <c r="AB14" s="15">
        <f t="shared" si="14"/>
        <v>10.5</v>
      </c>
      <c r="AC14" s="15">
        <f t="shared" si="15"/>
        <v>8</v>
      </c>
      <c r="AD14" s="15">
        <f t="shared" si="16"/>
        <v>10</v>
      </c>
      <c r="AE14" s="15">
        <f t="shared" si="17"/>
        <v>5</v>
      </c>
      <c r="AF14" s="15">
        <f t="shared" si="18"/>
        <v>10</v>
      </c>
      <c r="AG14" s="15">
        <f t="shared" si="19"/>
        <v>8</v>
      </c>
      <c r="AH14" s="15">
        <f t="shared" si="20"/>
        <v>10.4</v>
      </c>
      <c r="AI14" s="15">
        <f t="shared" si="21"/>
        <v>9</v>
      </c>
      <c r="AJ14" s="15">
        <f t="shared" si="22"/>
        <v>40.599999999999994</v>
      </c>
      <c r="AK14" s="15">
        <f t="shared" si="23"/>
        <v>10</v>
      </c>
    </row>
    <row r="15" spans="1:37" ht="13.5">
      <c r="A15" s="53">
        <v>12</v>
      </c>
      <c r="B15" s="49" t="s">
        <v>25</v>
      </c>
      <c r="C15" s="50" t="s">
        <v>24</v>
      </c>
      <c r="D15" s="22">
        <v>3</v>
      </c>
      <c r="E15" s="22">
        <v>1.6</v>
      </c>
      <c r="F15" s="22">
        <f t="shared" si="1"/>
        <v>8.4</v>
      </c>
      <c r="G15" s="26">
        <f t="shared" si="0"/>
        <v>11.4</v>
      </c>
      <c r="H15" s="39">
        <f t="shared" si="2"/>
        <v>4</v>
      </c>
      <c r="I15" s="22">
        <v>3</v>
      </c>
      <c r="J15" s="22">
        <v>3.9</v>
      </c>
      <c r="K15" s="22">
        <f t="shared" si="3"/>
        <v>6.1</v>
      </c>
      <c r="L15" s="26">
        <f t="shared" si="4"/>
        <v>9.1</v>
      </c>
      <c r="M15" s="39">
        <f t="shared" si="5"/>
        <v>6</v>
      </c>
      <c r="N15" s="22">
        <v>3</v>
      </c>
      <c r="O15" s="22">
        <v>1.6</v>
      </c>
      <c r="P15" s="22">
        <f t="shared" si="6"/>
        <v>8.4</v>
      </c>
      <c r="Q15" s="26">
        <f t="shared" si="7"/>
        <v>11.4</v>
      </c>
      <c r="R15" s="39">
        <f t="shared" si="8"/>
        <v>5</v>
      </c>
      <c r="S15" s="22">
        <v>4.5</v>
      </c>
      <c r="T15" s="22">
        <v>2</v>
      </c>
      <c r="U15" s="22">
        <f t="shared" si="9"/>
        <v>8</v>
      </c>
      <c r="V15" s="26">
        <f t="shared" si="10"/>
        <v>12.5</v>
      </c>
      <c r="W15" s="39">
        <f t="shared" si="11"/>
        <v>2</v>
      </c>
      <c r="X15" s="26">
        <f t="shared" si="12"/>
        <v>44.4</v>
      </c>
      <c r="Y15" s="39">
        <f t="shared" si="13"/>
        <v>3</v>
      </c>
      <c r="Z15" s="12"/>
      <c r="AA15" s="13">
        <f t="shared" si="24"/>
        <v>11</v>
      </c>
      <c r="AB15" s="13">
        <f t="shared" si="14"/>
        <v>10.4</v>
      </c>
      <c r="AC15" s="13">
        <f t="shared" si="15"/>
        <v>9</v>
      </c>
      <c r="AD15" s="13">
        <f t="shared" si="16"/>
        <v>10</v>
      </c>
      <c r="AE15" s="13">
        <f t="shared" si="17"/>
        <v>5</v>
      </c>
      <c r="AF15" s="13">
        <f t="shared" si="18"/>
        <v>10</v>
      </c>
      <c r="AG15" s="13">
        <f t="shared" si="19"/>
        <v>8</v>
      </c>
      <c r="AH15" s="13">
        <f t="shared" si="20"/>
        <v>10</v>
      </c>
      <c r="AI15" s="13">
        <f t="shared" si="21"/>
        <v>10</v>
      </c>
      <c r="AJ15" s="13">
        <f t="shared" si="22"/>
        <v>40</v>
      </c>
      <c r="AK15" s="13">
        <f t="shared" si="23"/>
        <v>11</v>
      </c>
    </row>
    <row r="16" spans="1:37" ht="13.5" hidden="1">
      <c r="A16" s="54"/>
      <c r="B16" s="54"/>
      <c r="C16" s="54"/>
      <c r="D16" s="22">
        <v>0</v>
      </c>
      <c r="E16" s="22">
        <v>0</v>
      </c>
      <c r="F16" s="22">
        <f t="shared" si="1"/>
        <v>10</v>
      </c>
      <c r="G16" s="23">
        <f t="shared" si="0"/>
        <v>10</v>
      </c>
      <c r="H16" s="37">
        <f t="shared" si="2"/>
        <v>10</v>
      </c>
      <c r="I16" s="22">
        <v>0</v>
      </c>
      <c r="J16" s="22">
        <v>0</v>
      </c>
      <c r="K16" s="22">
        <f t="shared" si="3"/>
        <v>10</v>
      </c>
      <c r="L16" s="23">
        <f t="shared" si="4"/>
        <v>10</v>
      </c>
      <c r="M16" s="37">
        <f t="shared" si="5"/>
        <v>5</v>
      </c>
      <c r="N16" s="22">
        <v>0</v>
      </c>
      <c r="O16" s="22">
        <v>0</v>
      </c>
      <c r="P16" s="22">
        <f t="shared" si="6"/>
        <v>10</v>
      </c>
      <c r="Q16" s="23">
        <f t="shared" si="7"/>
        <v>10</v>
      </c>
      <c r="R16" s="37">
        <f t="shared" si="8"/>
        <v>8</v>
      </c>
      <c r="S16" s="22">
        <v>0</v>
      </c>
      <c r="T16" s="22">
        <v>0</v>
      </c>
      <c r="U16" s="22">
        <f t="shared" si="9"/>
        <v>10</v>
      </c>
      <c r="V16" s="23">
        <f t="shared" si="10"/>
        <v>10</v>
      </c>
      <c r="W16" s="37">
        <f t="shared" si="11"/>
        <v>10</v>
      </c>
      <c r="X16" s="23">
        <f t="shared" si="12"/>
        <v>40</v>
      </c>
      <c r="Y16" s="37">
        <f t="shared" si="13"/>
        <v>11</v>
      </c>
      <c r="Z16" s="4"/>
      <c r="AA16" s="3">
        <f t="shared" si="24"/>
        <v>12</v>
      </c>
      <c r="AB16" s="3">
        <f t="shared" si="14"/>
        <v>10</v>
      </c>
      <c r="AC16" s="3">
        <f t="shared" si="15"/>
        <v>10</v>
      </c>
      <c r="AD16" s="3">
        <f t="shared" si="16"/>
        <v>10</v>
      </c>
      <c r="AE16" s="3">
        <f t="shared" si="17"/>
        <v>5</v>
      </c>
      <c r="AF16" s="3">
        <f t="shared" si="18"/>
        <v>10</v>
      </c>
      <c r="AG16" s="3">
        <f t="shared" si="19"/>
        <v>8</v>
      </c>
      <c r="AH16" s="3">
        <f t="shared" si="20"/>
        <v>10</v>
      </c>
      <c r="AI16" s="3">
        <f t="shared" si="21"/>
        <v>10</v>
      </c>
      <c r="AJ16" s="3">
        <f t="shared" si="22"/>
        <v>40</v>
      </c>
      <c r="AK16" s="3">
        <f t="shared" si="23"/>
        <v>11</v>
      </c>
    </row>
    <row r="17" spans="1:37" ht="13.5" hidden="1">
      <c r="A17" s="54"/>
      <c r="B17" s="54"/>
      <c r="C17" s="54"/>
      <c r="D17" s="22">
        <v>0</v>
      </c>
      <c r="E17" s="22">
        <v>0</v>
      </c>
      <c r="F17" s="22">
        <f t="shared" si="1"/>
        <v>10</v>
      </c>
      <c r="G17" s="23">
        <f t="shared" si="0"/>
        <v>10</v>
      </c>
      <c r="H17" s="37">
        <f t="shared" si="2"/>
        <v>10</v>
      </c>
      <c r="I17" s="22">
        <v>0</v>
      </c>
      <c r="J17" s="22">
        <v>0</v>
      </c>
      <c r="K17" s="22">
        <f t="shared" si="3"/>
        <v>10</v>
      </c>
      <c r="L17" s="23">
        <f t="shared" si="4"/>
        <v>10</v>
      </c>
      <c r="M17" s="37">
        <f t="shared" si="5"/>
        <v>5</v>
      </c>
      <c r="N17" s="22">
        <v>0</v>
      </c>
      <c r="O17" s="22">
        <v>0</v>
      </c>
      <c r="P17" s="22">
        <f t="shared" si="6"/>
        <v>10</v>
      </c>
      <c r="Q17" s="23">
        <f t="shared" si="7"/>
        <v>10</v>
      </c>
      <c r="R17" s="37">
        <f t="shared" si="8"/>
        <v>8</v>
      </c>
      <c r="S17" s="22">
        <v>0</v>
      </c>
      <c r="T17" s="22">
        <v>0</v>
      </c>
      <c r="U17" s="22">
        <f t="shared" si="9"/>
        <v>10</v>
      </c>
      <c r="V17" s="23">
        <f t="shared" si="10"/>
        <v>10</v>
      </c>
      <c r="W17" s="37">
        <f t="shared" si="11"/>
        <v>10</v>
      </c>
      <c r="X17" s="23">
        <f t="shared" si="12"/>
        <v>40</v>
      </c>
      <c r="Y17" s="37">
        <f t="shared" si="13"/>
        <v>11</v>
      </c>
      <c r="Z17" s="4"/>
      <c r="AA17" s="3">
        <f t="shared" si="24"/>
        <v>13</v>
      </c>
      <c r="AB17" s="3">
        <f t="shared" si="14"/>
        <v>10</v>
      </c>
      <c r="AC17" s="3">
        <f t="shared" si="15"/>
        <v>10</v>
      </c>
      <c r="AD17" s="3">
        <f t="shared" si="16"/>
        <v>10</v>
      </c>
      <c r="AE17" s="3">
        <f t="shared" si="17"/>
        <v>5</v>
      </c>
      <c r="AF17" s="3">
        <f t="shared" si="18"/>
        <v>10</v>
      </c>
      <c r="AG17" s="3">
        <f t="shared" si="19"/>
        <v>8</v>
      </c>
      <c r="AH17" s="3">
        <f t="shared" si="20"/>
        <v>10</v>
      </c>
      <c r="AI17" s="3">
        <f t="shared" si="21"/>
        <v>10</v>
      </c>
      <c r="AJ17" s="3">
        <f t="shared" si="22"/>
        <v>40</v>
      </c>
      <c r="AK17" s="3">
        <f t="shared" si="23"/>
        <v>11</v>
      </c>
    </row>
    <row r="18" spans="1:37" ht="13.5" hidden="1">
      <c r="A18" s="54"/>
      <c r="B18" s="54"/>
      <c r="C18" s="54"/>
      <c r="D18" s="22">
        <v>0</v>
      </c>
      <c r="E18" s="22">
        <v>0</v>
      </c>
      <c r="F18" s="22">
        <f t="shared" si="1"/>
        <v>10</v>
      </c>
      <c r="G18" s="23">
        <f t="shared" si="0"/>
        <v>10</v>
      </c>
      <c r="H18" s="37">
        <f t="shared" si="2"/>
        <v>10</v>
      </c>
      <c r="I18" s="22">
        <v>0</v>
      </c>
      <c r="J18" s="22">
        <v>0</v>
      </c>
      <c r="K18" s="22">
        <f t="shared" si="3"/>
        <v>10</v>
      </c>
      <c r="L18" s="23">
        <f t="shared" si="4"/>
        <v>10</v>
      </c>
      <c r="M18" s="37">
        <f t="shared" si="5"/>
        <v>5</v>
      </c>
      <c r="N18" s="22">
        <v>0</v>
      </c>
      <c r="O18" s="22">
        <v>0</v>
      </c>
      <c r="P18" s="22">
        <f t="shared" si="6"/>
        <v>10</v>
      </c>
      <c r="Q18" s="23">
        <f t="shared" si="7"/>
        <v>10</v>
      </c>
      <c r="R18" s="37">
        <f t="shared" si="8"/>
        <v>8</v>
      </c>
      <c r="S18" s="22">
        <v>0</v>
      </c>
      <c r="T18" s="22">
        <v>0</v>
      </c>
      <c r="U18" s="22">
        <f t="shared" si="9"/>
        <v>10</v>
      </c>
      <c r="V18" s="23">
        <f t="shared" si="10"/>
        <v>10</v>
      </c>
      <c r="W18" s="37">
        <f t="shared" si="11"/>
        <v>10</v>
      </c>
      <c r="X18" s="23">
        <f t="shared" si="12"/>
        <v>40</v>
      </c>
      <c r="Y18" s="37">
        <f t="shared" si="13"/>
        <v>11</v>
      </c>
      <c r="Z18" s="4"/>
      <c r="AA18" s="3">
        <f t="shared" si="24"/>
        <v>14</v>
      </c>
      <c r="AB18" s="3">
        <f t="shared" si="14"/>
        <v>10</v>
      </c>
      <c r="AC18" s="3">
        <f t="shared" si="15"/>
        <v>10</v>
      </c>
      <c r="AD18" s="3">
        <f t="shared" si="16"/>
        <v>10</v>
      </c>
      <c r="AE18" s="3">
        <f t="shared" si="17"/>
        <v>5</v>
      </c>
      <c r="AF18" s="3">
        <f t="shared" si="18"/>
        <v>10</v>
      </c>
      <c r="AG18" s="3">
        <f t="shared" si="19"/>
        <v>8</v>
      </c>
      <c r="AH18" s="3">
        <f t="shared" si="20"/>
        <v>10</v>
      </c>
      <c r="AI18" s="3">
        <f t="shared" si="21"/>
        <v>10</v>
      </c>
      <c r="AJ18" s="3">
        <f t="shared" si="22"/>
        <v>40</v>
      </c>
      <c r="AK18" s="3">
        <f t="shared" si="23"/>
        <v>11</v>
      </c>
    </row>
    <row r="19" spans="1:37" ht="13.5" hidden="1">
      <c r="A19" s="54"/>
      <c r="B19" s="54"/>
      <c r="C19" s="54"/>
      <c r="D19" s="22">
        <v>0</v>
      </c>
      <c r="E19" s="22">
        <v>0</v>
      </c>
      <c r="F19" s="22">
        <f t="shared" si="1"/>
        <v>10</v>
      </c>
      <c r="G19" s="23">
        <f t="shared" si="0"/>
        <v>10</v>
      </c>
      <c r="H19" s="37">
        <f t="shared" si="2"/>
        <v>10</v>
      </c>
      <c r="I19" s="22">
        <v>0</v>
      </c>
      <c r="J19" s="22">
        <v>0</v>
      </c>
      <c r="K19" s="22">
        <f t="shared" si="3"/>
        <v>10</v>
      </c>
      <c r="L19" s="23">
        <f t="shared" si="4"/>
        <v>10</v>
      </c>
      <c r="M19" s="37">
        <f t="shared" si="5"/>
        <v>5</v>
      </c>
      <c r="N19" s="22">
        <v>0</v>
      </c>
      <c r="O19" s="22">
        <v>0</v>
      </c>
      <c r="P19" s="22">
        <f t="shared" si="6"/>
        <v>10</v>
      </c>
      <c r="Q19" s="23">
        <f t="shared" si="7"/>
        <v>10</v>
      </c>
      <c r="R19" s="37">
        <f t="shared" si="8"/>
        <v>8</v>
      </c>
      <c r="S19" s="22">
        <v>0</v>
      </c>
      <c r="T19" s="22">
        <v>0</v>
      </c>
      <c r="U19" s="22">
        <f t="shared" si="9"/>
        <v>10</v>
      </c>
      <c r="V19" s="23">
        <f t="shared" si="10"/>
        <v>10</v>
      </c>
      <c r="W19" s="37">
        <f t="shared" si="11"/>
        <v>10</v>
      </c>
      <c r="X19" s="23">
        <f t="shared" si="12"/>
        <v>40</v>
      </c>
      <c r="Y19" s="37">
        <f t="shared" si="13"/>
        <v>11</v>
      </c>
      <c r="Z19" s="4"/>
      <c r="AA19" s="3">
        <f t="shared" si="24"/>
        <v>15</v>
      </c>
      <c r="AB19" s="3">
        <f t="shared" si="14"/>
        <v>10</v>
      </c>
      <c r="AC19" s="3">
        <f t="shared" si="15"/>
        <v>10</v>
      </c>
      <c r="AD19" s="3">
        <f t="shared" si="16"/>
        <v>10</v>
      </c>
      <c r="AE19" s="3">
        <f t="shared" si="17"/>
        <v>5</v>
      </c>
      <c r="AF19" s="3">
        <f t="shared" si="18"/>
        <v>10</v>
      </c>
      <c r="AG19" s="3">
        <f t="shared" si="19"/>
        <v>8</v>
      </c>
      <c r="AH19" s="3">
        <f t="shared" si="20"/>
        <v>10</v>
      </c>
      <c r="AI19" s="3">
        <f t="shared" si="21"/>
        <v>10</v>
      </c>
      <c r="AJ19" s="3">
        <f t="shared" si="22"/>
        <v>40</v>
      </c>
      <c r="AK19" s="3">
        <f t="shared" si="23"/>
        <v>11</v>
      </c>
    </row>
    <row r="20" spans="1:37" ht="13.5" hidden="1">
      <c r="A20" s="54"/>
      <c r="B20" s="54"/>
      <c r="C20" s="54"/>
      <c r="D20" s="22">
        <v>0</v>
      </c>
      <c r="E20" s="22">
        <v>0</v>
      </c>
      <c r="F20" s="22">
        <f t="shared" si="1"/>
        <v>10</v>
      </c>
      <c r="G20" s="23">
        <f t="shared" si="0"/>
        <v>10</v>
      </c>
      <c r="H20" s="37">
        <f t="shared" si="2"/>
        <v>10</v>
      </c>
      <c r="I20" s="22">
        <v>0</v>
      </c>
      <c r="J20" s="22">
        <v>0</v>
      </c>
      <c r="K20" s="22">
        <f t="shared" si="3"/>
        <v>10</v>
      </c>
      <c r="L20" s="23">
        <f t="shared" si="4"/>
        <v>10</v>
      </c>
      <c r="M20" s="37">
        <f t="shared" si="5"/>
        <v>5</v>
      </c>
      <c r="N20" s="22">
        <v>0</v>
      </c>
      <c r="O20" s="22">
        <v>0</v>
      </c>
      <c r="P20" s="22">
        <f t="shared" si="6"/>
        <v>10</v>
      </c>
      <c r="Q20" s="23">
        <f t="shared" si="7"/>
        <v>10</v>
      </c>
      <c r="R20" s="37">
        <f t="shared" si="8"/>
        <v>8</v>
      </c>
      <c r="S20" s="22">
        <v>0</v>
      </c>
      <c r="T20" s="22">
        <v>0</v>
      </c>
      <c r="U20" s="22">
        <f t="shared" si="9"/>
        <v>10</v>
      </c>
      <c r="V20" s="23">
        <f t="shared" si="10"/>
        <v>10</v>
      </c>
      <c r="W20" s="37">
        <f t="shared" si="11"/>
        <v>10</v>
      </c>
      <c r="X20" s="23">
        <f t="shared" si="12"/>
        <v>40</v>
      </c>
      <c r="Y20" s="37">
        <f t="shared" si="13"/>
        <v>11</v>
      </c>
      <c r="Z20" s="4"/>
      <c r="AA20" s="3">
        <f t="shared" si="24"/>
        <v>16</v>
      </c>
      <c r="AB20" s="3">
        <f t="shared" si="14"/>
        <v>10</v>
      </c>
      <c r="AC20" s="3">
        <f t="shared" si="15"/>
        <v>10</v>
      </c>
      <c r="AD20" s="3">
        <f t="shared" si="16"/>
        <v>10</v>
      </c>
      <c r="AE20" s="3">
        <f t="shared" si="17"/>
        <v>5</v>
      </c>
      <c r="AF20" s="3">
        <f t="shared" si="18"/>
        <v>10</v>
      </c>
      <c r="AG20" s="3">
        <f t="shared" si="19"/>
        <v>8</v>
      </c>
      <c r="AH20" s="3">
        <f t="shared" si="20"/>
        <v>10</v>
      </c>
      <c r="AI20" s="3">
        <f t="shared" si="21"/>
        <v>10</v>
      </c>
      <c r="AJ20" s="3">
        <f t="shared" si="22"/>
        <v>40</v>
      </c>
      <c r="AK20" s="3">
        <f t="shared" si="23"/>
        <v>11</v>
      </c>
    </row>
    <row r="21" spans="1:37" ht="13.5" hidden="1">
      <c r="A21" s="54"/>
      <c r="B21" s="54"/>
      <c r="C21" s="54"/>
      <c r="D21" s="22">
        <v>0</v>
      </c>
      <c r="E21" s="22">
        <v>0</v>
      </c>
      <c r="F21" s="22">
        <f t="shared" si="1"/>
        <v>10</v>
      </c>
      <c r="G21" s="23">
        <f t="shared" si="0"/>
        <v>10</v>
      </c>
      <c r="H21" s="37">
        <f t="shared" si="2"/>
        <v>10</v>
      </c>
      <c r="I21" s="22">
        <v>0</v>
      </c>
      <c r="J21" s="22">
        <v>0</v>
      </c>
      <c r="K21" s="22">
        <f t="shared" si="3"/>
        <v>10</v>
      </c>
      <c r="L21" s="23">
        <f t="shared" si="4"/>
        <v>10</v>
      </c>
      <c r="M21" s="37">
        <f t="shared" si="5"/>
        <v>5</v>
      </c>
      <c r="N21" s="22">
        <v>0</v>
      </c>
      <c r="O21" s="22">
        <v>0</v>
      </c>
      <c r="P21" s="22">
        <f t="shared" si="6"/>
        <v>10</v>
      </c>
      <c r="Q21" s="23">
        <f t="shared" si="7"/>
        <v>10</v>
      </c>
      <c r="R21" s="37">
        <f t="shared" si="8"/>
        <v>8</v>
      </c>
      <c r="S21" s="22">
        <v>0</v>
      </c>
      <c r="T21" s="22">
        <v>0</v>
      </c>
      <c r="U21" s="22">
        <f t="shared" si="9"/>
        <v>10</v>
      </c>
      <c r="V21" s="23">
        <f t="shared" si="10"/>
        <v>10</v>
      </c>
      <c r="W21" s="37">
        <f t="shared" si="11"/>
        <v>10</v>
      </c>
      <c r="X21" s="23">
        <f t="shared" si="12"/>
        <v>40</v>
      </c>
      <c r="Y21" s="37">
        <f t="shared" si="13"/>
        <v>11</v>
      </c>
      <c r="Z21" s="4"/>
      <c r="AA21" s="3">
        <f t="shared" si="24"/>
        <v>17</v>
      </c>
      <c r="AB21" s="3">
        <f t="shared" si="14"/>
        <v>10</v>
      </c>
      <c r="AC21" s="3">
        <f t="shared" si="15"/>
        <v>10</v>
      </c>
      <c r="AD21" s="3">
        <f t="shared" si="16"/>
        <v>10</v>
      </c>
      <c r="AE21" s="3">
        <f t="shared" si="17"/>
        <v>5</v>
      </c>
      <c r="AF21" s="3">
        <f t="shared" si="18"/>
        <v>10</v>
      </c>
      <c r="AG21" s="3">
        <f t="shared" si="19"/>
        <v>8</v>
      </c>
      <c r="AH21" s="3">
        <f t="shared" si="20"/>
        <v>10</v>
      </c>
      <c r="AI21" s="3">
        <f t="shared" si="21"/>
        <v>10</v>
      </c>
      <c r="AJ21" s="3">
        <f t="shared" si="22"/>
        <v>40</v>
      </c>
      <c r="AK21" s="3">
        <f t="shared" si="23"/>
        <v>11</v>
      </c>
    </row>
    <row r="22" spans="1:37" ht="13.5" hidden="1">
      <c r="A22" s="54"/>
      <c r="B22" s="54"/>
      <c r="C22" s="54"/>
      <c r="D22" s="22">
        <v>0</v>
      </c>
      <c r="E22" s="22">
        <v>0</v>
      </c>
      <c r="F22" s="22">
        <f>SUM(10-E22)</f>
        <v>10</v>
      </c>
      <c r="G22" s="23">
        <f t="shared" si="0"/>
        <v>10</v>
      </c>
      <c r="H22" s="37">
        <f t="shared" si="2"/>
        <v>10</v>
      </c>
      <c r="I22" s="22">
        <v>0</v>
      </c>
      <c r="J22" s="22">
        <v>0</v>
      </c>
      <c r="K22" s="22">
        <f t="shared" si="3"/>
        <v>10</v>
      </c>
      <c r="L22" s="23">
        <f t="shared" si="4"/>
        <v>10</v>
      </c>
      <c r="M22" s="37">
        <f t="shared" si="5"/>
        <v>5</v>
      </c>
      <c r="N22" s="22">
        <v>0</v>
      </c>
      <c r="O22" s="22">
        <v>0</v>
      </c>
      <c r="P22" s="22">
        <f t="shared" si="6"/>
        <v>10</v>
      </c>
      <c r="Q22" s="23">
        <f t="shared" si="7"/>
        <v>10</v>
      </c>
      <c r="R22" s="37">
        <f t="shared" si="8"/>
        <v>8</v>
      </c>
      <c r="S22" s="22">
        <v>0</v>
      </c>
      <c r="T22" s="22">
        <v>0</v>
      </c>
      <c r="U22" s="22">
        <f t="shared" si="9"/>
        <v>10</v>
      </c>
      <c r="V22" s="23">
        <f t="shared" si="10"/>
        <v>10</v>
      </c>
      <c r="W22" s="37">
        <f t="shared" si="11"/>
        <v>10</v>
      </c>
      <c r="X22" s="23">
        <f t="shared" si="12"/>
        <v>40</v>
      </c>
      <c r="Y22" s="37">
        <f t="shared" si="13"/>
        <v>11</v>
      </c>
      <c r="Z22" s="4"/>
      <c r="AA22" s="3">
        <f t="shared" si="24"/>
        <v>18</v>
      </c>
      <c r="AB22" s="3">
        <f t="shared" si="14"/>
        <v>10</v>
      </c>
      <c r="AC22" s="3">
        <f t="shared" si="15"/>
        <v>10</v>
      </c>
      <c r="AD22" s="3">
        <f t="shared" si="16"/>
        <v>10</v>
      </c>
      <c r="AE22" s="3">
        <f t="shared" si="17"/>
        <v>5</v>
      </c>
      <c r="AF22" s="3">
        <f t="shared" si="18"/>
        <v>10</v>
      </c>
      <c r="AG22" s="3">
        <f t="shared" si="19"/>
        <v>8</v>
      </c>
      <c r="AH22" s="3">
        <f t="shared" si="20"/>
        <v>10</v>
      </c>
      <c r="AI22" s="3">
        <f t="shared" si="21"/>
        <v>10</v>
      </c>
      <c r="AJ22" s="3">
        <f t="shared" si="22"/>
        <v>40</v>
      </c>
      <c r="AK22" s="3">
        <f t="shared" si="23"/>
        <v>11</v>
      </c>
    </row>
    <row r="23" spans="1:37" ht="13.5" hidden="1">
      <c r="A23" s="54"/>
      <c r="B23" s="54"/>
      <c r="C23" s="54"/>
      <c r="D23" s="22">
        <v>0</v>
      </c>
      <c r="E23" s="22">
        <v>0</v>
      </c>
      <c r="F23" s="22">
        <f t="shared" si="1"/>
        <v>10</v>
      </c>
      <c r="G23" s="23">
        <f t="shared" si="0"/>
        <v>10</v>
      </c>
      <c r="H23" s="37">
        <f t="shared" si="2"/>
        <v>10</v>
      </c>
      <c r="I23" s="22">
        <v>0</v>
      </c>
      <c r="J23" s="22">
        <v>0</v>
      </c>
      <c r="K23" s="22">
        <f t="shared" si="3"/>
        <v>10</v>
      </c>
      <c r="L23" s="23">
        <f t="shared" si="4"/>
        <v>10</v>
      </c>
      <c r="M23" s="37">
        <f t="shared" si="5"/>
        <v>5</v>
      </c>
      <c r="N23" s="22">
        <v>0</v>
      </c>
      <c r="O23" s="22">
        <v>0</v>
      </c>
      <c r="P23" s="22">
        <f t="shared" si="6"/>
        <v>10</v>
      </c>
      <c r="Q23" s="23">
        <f t="shared" si="7"/>
        <v>10</v>
      </c>
      <c r="R23" s="37">
        <f t="shared" si="8"/>
        <v>8</v>
      </c>
      <c r="S23" s="22">
        <v>0</v>
      </c>
      <c r="T23" s="22">
        <v>0</v>
      </c>
      <c r="U23" s="22">
        <f t="shared" si="9"/>
        <v>10</v>
      </c>
      <c r="V23" s="23">
        <f t="shared" si="10"/>
        <v>10</v>
      </c>
      <c r="W23" s="37">
        <f t="shared" si="11"/>
        <v>10</v>
      </c>
      <c r="X23" s="23">
        <f>V23+Q23+L23+G23</f>
        <v>40</v>
      </c>
      <c r="Y23" s="37">
        <f t="shared" si="13"/>
        <v>11</v>
      </c>
      <c r="Z23" s="4"/>
      <c r="AA23" s="3">
        <f t="shared" si="24"/>
        <v>19</v>
      </c>
      <c r="AB23" s="3">
        <f t="shared" si="14"/>
        <v>10</v>
      </c>
      <c r="AC23" s="3">
        <f t="shared" si="15"/>
        <v>10</v>
      </c>
      <c r="AD23" s="3">
        <f t="shared" si="16"/>
        <v>9.1</v>
      </c>
      <c r="AE23" s="3">
        <f t="shared" si="17"/>
        <v>6</v>
      </c>
      <c r="AF23" s="3">
        <f t="shared" si="18"/>
        <v>10</v>
      </c>
      <c r="AG23" s="3">
        <f t="shared" si="19"/>
        <v>8</v>
      </c>
      <c r="AH23" s="3">
        <f t="shared" si="20"/>
        <v>10</v>
      </c>
      <c r="AI23" s="3">
        <f t="shared" si="21"/>
        <v>10</v>
      </c>
      <c r="AJ23" s="3">
        <f t="shared" si="22"/>
        <v>40</v>
      </c>
      <c r="AK23" s="3">
        <f t="shared" si="23"/>
        <v>11</v>
      </c>
    </row>
    <row r="24" spans="1:37" ht="13.5" hidden="1">
      <c r="A24" s="54"/>
      <c r="B24" s="54"/>
      <c r="C24" s="54"/>
      <c r="D24" s="22">
        <v>0</v>
      </c>
      <c r="E24" s="22">
        <v>0</v>
      </c>
      <c r="F24" s="22">
        <f t="shared" si="1"/>
        <v>10</v>
      </c>
      <c r="G24" s="23">
        <f t="shared" si="0"/>
        <v>10</v>
      </c>
      <c r="H24" s="37">
        <f t="shared" si="2"/>
        <v>10</v>
      </c>
      <c r="I24" s="22">
        <v>0</v>
      </c>
      <c r="J24" s="22">
        <v>0</v>
      </c>
      <c r="K24" s="22">
        <f t="shared" si="3"/>
        <v>10</v>
      </c>
      <c r="L24" s="23">
        <f t="shared" si="4"/>
        <v>10</v>
      </c>
      <c r="M24" s="37">
        <f t="shared" si="5"/>
        <v>5</v>
      </c>
      <c r="N24" s="22">
        <v>0</v>
      </c>
      <c r="O24" s="22">
        <v>0</v>
      </c>
      <c r="P24" s="22">
        <f t="shared" si="6"/>
        <v>10</v>
      </c>
      <c r="Q24" s="23">
        <f t="shared" si="7"/>
        <v>10</v>
      </c>
      <c r="R24" s="37">
        <f t="shared" si="8"/>
        <v>8</v>
      </c>
      <c r="S24" s="22">
        <v>0</v>
      </c>
      <c r="T24" s="22">
        <v>0</v>
      </c>
      <c r="U24" s="22">
        <f t="shared" si="9"/>
        <v>10</v>
      </c>
      <c r="V24" s="23">
        <f t="shared" si="10"/>
        <v>10</v>
      </c>
      <c r="W24" s="37">
        <f t="shared" si="11"/>
        <v>10</v>
      </c>
      <c r="X24" s="23">
        <f>V24+Q24+L24+G24</f>
        <v>40</v>
      </c>
      <c r="Y24" s="37">
        <f t="shared" si="13"/>
        <v>11</v>
      </c>
      <c r="Z24" s="4"/>
      <c r="AA24" s="3">
        <f t="shared" si="24"/>
        <v>20</v>
      </c>
      <c r="AB24" s="3">
        <f t="shared" si="14"/>
        <v>10</v>
      </c>
      <c r="AC24" s="3">
        <f t="shared" si="15"/>
        <v>10</v>
      </c>
      <c r="AD24" s="3">
        <f t="shared" si="16"/>
        <v>8.9</v>
      </c>
      <c r="AE24" s="3">
        <f t="shared" si="17"/>
        <v>7</v>
      </c>
      <c r="AF24" s="3">
        <f t="shared" si="18"/>
        <v>10</v>
      </c>
      <c r="AG24" s="3">
        <f t="shared" si="19"/>
        <v>8</v>
      </c>
      <c r="AH24" s="3">
        <f t="shared" si="20"/>
        <v>10</v>
      </c>
      <c r="AI24" s="3">
        <f t="shared" si="21"/>
        <v>10</v>
      </c>
      <c r="AJ24" s="3">
        <f t="shared" si="22"/>
        <v>40</v>
      </c>
      <c r="AK24" s="3">
        <f t="shared" si="23"/>
        <v>11</v>
      </c>
    </row>
    <row r="25" spans="1:37" ht="13.5" hidden="1">
      <c r="A25" s="54"/>
      <c r="B25" s="54"/>
      <c r="C25" s="54"/>
      <c r="D25" s="22">
        <v>0</v>
      </c>
      <c r="E25" s="22">
        <v>0</v>
      </c>
      <c r="F25" s="22">
        <f t="shared" si="1"/>
        <v>10</v>
      </c>
      <c r="G25" s="23">
        <f>SUM(F25+D25)</f>
        <v>10</v>
      </c>
      <c r="H25" s="37">
        <f t="shared" si="2"/>
        <v>10</v>
      </c>
      <c r="I25" s="22">
        <v>0</v>
      </c>
      <c r="J25" s="22">
        <v>0</v>
      </c>
      <c r="K25" s="22">
        <f t="shared" si="3"/>
        <v>10</v>
      </c>
      <c r="L25" s="23">
        <f t="shared" si="4"/>
        <v>10</v>
      </c>
      <c r="M25" s="37">
        <f t="shared" si="5"/>
        <v>5</v>
      </c>
      <c r="N25" s="22">
        <v>0</v>
      </c>
      <c r="O25" s="22">
        <v>0</v>
      </c>
      <c r="P25" s="22">
        <f t="shared" si="6"/>
        <v>10</v>
      </c>
      <c r="Q25" s="23">
        <f>SUM(P25+N25)</f>
        <v>10</v>
      </c>
      <c r="R25" s="37">
        <f t="shared" si="8"/>
        <v>8</v>
      </c>
      <c r="S25" s="22">
        <v>0</v>
      </c>
      <c r="T25" s="22">
        <v>0</v>
      </c>
      <c r="U25" s="22">
        <f t="shared" si="9"/>
        <v>10</v>
      </c>
      <c r="V25" s="23">
        <f>SUM(U25+S25)</f>
        <v>10</v>
      </c>
      <c r="W25" s="37">
        <f t="shared" si="11"/>
        <v>10</v>
      </c>
      <c r="X25" s="23">
        <f>V25+Q25+L25+G25</f>
        <v>40</v>
      </c>
      <c r="Y25" s="37">
        <f t="shared" si="13"/>
        <v>11</v>
      </c>
      <c r="Z25" s="4"/>
      <c r="AA25" s="3">
        <f t="shared" si="24"/>
        <v>21</v>
      </c>
      <c r="AB25" s="3">
        <f t="shared" si="14"/>
        <v>10</v>
      </c>
      <c r="AC25" s="3">
        <f t="shared" si="15"/>
        <v>10</v>
      </c>
      <c r="AD25" s="3">
        <f t="shared" si="16"/>
        <v>8.75</v>
      </c>
      <c r="AE25" s="3">
        <f t="shared" si="17"/>
        <v>8</v>
      </c>
      <c r="AF25" s="3">
        <f t="shared" si="18"/>
        <v>10</v>
      </c>
      <c r="AG25" s="3">
        <f t="shared" si="19"/>
        <v>8</v>
      </c>
      <c r="AH25" s="3">
        <f t="shared" si="20"/>
        <v>10</v>
      </c>
      <c r="AI25" s="3">
        <f t="shared" si="21"/>
        <v>10</v>
      </c>
      <c r="AJ25" s="3">
        <f t="shared" si="22"/>
        <v>40</v>
      </c>
      <c r="AK25" s="3">
        <f t="shared" si="23"/>
        <v>11</v>
      </c>
    </row>
    <row r="26" spans="1:37" ht="13.5" hidden="1">
      <c r="A26" s="54"/>
      <c r="B26" s="54"/>
      <c r="C26" s="54"/>
      <c r="D26" s="22">
        <v>0</v>
      </c>
      <c r="E26" s="22">
        <v>0</v>
      </c>
      <c r="F26" s="22">
        <f t="shared" si="1"/>
        <v>10</v>
      </c>
      <c r="G26" s="23">
        <f t="shared" si="0"/>
        <v>10</v>
      </c>
      <c r="H26" s="37">
        <f t="shared" si="2"/>
        <v>10</v>
      </c>
      <c r="I26" s="22">
        <v>0</v>
      </c>
      <c r="J26" s="22">
        <v>0</v>
      </c>
      <c r="K26" s="22">
        <f t="shared" si="3"/>
        <v>10</v>
      </c>
      <c r="L26" s="23">
        <f t="shared" si="4"/>
        <v>10</v>
      </c>
      <c r="M26" s="37">
        <f t="shared" si="5"/>
        <v>5</v>
      </c>
      <c r="N26" s="22">
        <v>0</v>
      </c>
      <c r="O26" s="22">
        <v>0</v>
      </c>
      <c r="P26" s="22">
        <f t="shared" si="6"/>
        <v>10</v>
      </c>
      <c r="Q26" s="23">
        <f t="shared" si="7"/>
        <v>10</v>
      </c>
      <c r="R26" s="37">
        <f t="shared" si="8"/>
        <v>8</v>
      </c>
      <c r="S26" s="22">
        <v>0</v>
      </c>
      <c r="T26" s="22">
        <v>0</v>
      </c>
      <c r="U26" s="22">
        <f>SUM(10-T26)</f>
        <v>10</v>
      </c>
      <c r="V26" s="23">
        <f t="shared" si="10"/>
        <v>10</v>
      </c>
      <c r="W26" s="37">
        <f t="shared" si="11"/>
        <v>10</v>
      </c>
      <c r="X26" s="23">
        <f>V26+Q26+L26+G26</f>
        <v>40</v>
      </c>
      <c r="Y26" s="37">
        <f t="shared" si="13"/>
        <v>11</v>
      </c>
      <c r="Z26" s="4"/>
      <c r="AA26" s="3">
        <f t="shared" si="24"/>
        <v>22</v>
      </c>
      <c r="AB26" s="3">
        <f t="shared" si="14"/>
        <v>10</v>
      </c>
      <c r="AC26" s="3">
        <f t="shared" si="15"/>
        <v>10</v>
      </c>
      <c r="AD26" s="3">
        <f t="shared" si="16"/>
        <v>8</v>
      </c>
      <c r="AE26" s="3">
        <f t="shared" si="17"/>
        <v>9</v>
      </c>
      <c r="AF26" s="3">
        <f t="shared" si="18"/>
        <v>9.7</v>
      </c>
      <c r="AG26" s="3">
        <f t="shared" si="19"/>
        <v>9</v>
      </c>
      <c r="AH26" s="3">
        <f t="shared" si="20"/>
        <v>10</v>
      </c>
      <c r="AI26" s="3">
        <f t="shared" si="21"/>
        <v>10</v>
      </c>
      <c r="AJ26" s="3">
        <f t="shared" si="22"/>
        <v>40</v>
      </c>
      <c r="AK26" s="3">
        <f t="shared" si="23"/>
        <v>11</v>
      </c>
    </row>
    <row r="27" spans="1:37" ht="13.5" hidden="1">
      <c r="A27" s="54"/>
      <c r="B27" s="54"/>
      <c r="C27" s="54"/>
      <c r="D27" s="22">
        <v>0</v>
      </c>
      <c r="E27" s="22">
        <v>0</v>
      </c>
      <c r="F27" s="22">
        <f t="shared" si="1"/>
        <v>10</v>
      </c>
      <c r="G27" s="23">
        <f t="shared" si="0"/>
        <v>10</v>
      </c>
      <c r="H27" s="37">
        <f>VLOOKUP(G27,AB$5:AC$27,2,FALSE)</f>
        <v>10</v>
      </c>
      <c r="I27" s="22">
        <v>0</v>
      </c>
      <c r="J27" s="22">
        <v>0</v>
      </c>
      <c r="K27" s="22">
        <f t="shared" si="3"/>
        <v>10</v>
      </c>
      <c r="L27" s="23">
        <f t="shared" si="4"/>
        <v>10</v>
      </c>
      <c r="M27" s="37">
        <f t="shared" si="5"/>
        <v>5</v>
      </c>
      <c r="N27" s="22">
        <v>0</v>
      </c>
      <c r="O27" s="22">
        <v>0</v>
      </c>
      <c r="P27" s="22">
        <f t="shared" si="6"/>
        <v>10</v>
      </c>
      <c r="Q27" s="23">
        <f t="shared" si="7"/>
        <v>10</v>
      </c>
      <c r="R27" s="37">
        <f t="shared" si="8"/>
        <v>8</v>
      </c>
      <c r="S27" s="22">
        <v>0</v>
      </c>
      <c r="T27" s="22">
        <v>0</v>
      </c>
      <c r="U27" s="22">
        <f t="shared" si="9"/>
        <v>10</v>
      </c>
      <c r="V27" s="23">
        <f t="shared" si="10"/>
        <v>10</v>
      </c>
      <c r="W27" s="37">
        <f t="shared" si="11"/>
        <v>10</v>
      </c>
      <c r="X27" s="23">
        <f>V27+Q27+L27+G27</f>
        <v>40</v>
      </c>
      <c r="Y27" s="37">
        <f t="shared" si="13"/>
        <v>11</v>
      </c>
      <c r="Z27" s="4"/>
      <c r="AA27" s="3">
        <f t="shared" si="24"/>
        <v>23</v>
      </c>
      <c r="AB27" s="3">
        <f t="shared" si="14"/>
        <v>10</v>
      </c>
      <c r="AC27" s="3">
        <f t="shared" si="15"/>
        <v>10</v>
      </c>
      <c r="AD27" s="3">
        <f t="shared" si="16"/>
        <v>7.5</v>
      </c>
      <c r="AE27" s="3">
        <f t="shared" si="17"/>
        <v>10</v>
      </c>
      <c r="AF27" s="3">
        <f t="shared" si="18"/>
        <v>8.3</v>
      </c>
      <c r="AG27" s="3">
        <f t="shared" si="19"/>
        <v>10</v>
      </c>
      <c r="AH27" s="3">
        <f t="shared" si="20"/>
        <v>9.2</v>
      </c>
      <c r="AI27" s="3">
        <f t="shared" si="21"/>
        <v>11</v>
      </c>
      <c r="AJ27" s="3">
        <f t="shared" si="22"/>
        <v>39.2</v>
      </c>
      <c r="AK27" s="3">
        <f t="shared" si="23"/>
        <v>12</v>
      </c>
    </row>
    <row r="28" spans="1:37" ht="13.5">
      <c r="A28" s="59"/>
      <c r="B28" s="55" t="s">
        <v>87</v>
      </c>
      <c r="C28" s="55"/>
      <c r="D28" s="27"/>
      <c r="E28" s="27"/>
      <c r="F28" s="27"/>
      <c r="G28" s="28"/>
      <c r="H28" s="40"/>
      <c r="I28" s="27"/>
      <c r="J28" s="27"/>
      <c r="K28" s="27"/>
      <c r="L28" s="28"/>
      <c r="M28" s="40"/>
      <c r="N28" s="27"/>
      <c r="O28" s="27"/>
      <c r="P28" s="27"/>
      <c r="Q28" s="28"/>
      <c r="R28" s="40"/>
      <c r="S28" s="27"/>
      <c r="T28" s="27"/>
      <c r="U28" s="27"/>
      <c r="V28" s="28"/>
      <c r="W28" s="40"/>
      <c r="X28" s="28"/>
      <c r="Y28" s="40"/>
      <c r="Z28" s="4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ht="12.75">
      <c r="Z29" s="4"/>
    </row>
    <row r="30" spans="1:26" ht="12.75">
      <c r="A30" s="30" t="s">
        <v>79</v>
      </c>
      <c r="D30" s="17"/>
      <c r="H30" s="30"/>
      <c r="Z30" s="4"/>
    </row>
    <row r="31" spans="4:37" ht="12.75"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s="9" customFormat="1" ht="13.5">
      <c r="A32" s="42" t="s">
        <v>8</v>
      </c>
      <c r="B32" s="42" t="s">
        <v>7</v>
      </c>
      <c r="C32" s="43" t="s">
        <v>10</v>
      </c>
      <c r="D32" s="31" t="s">
        <v>0</v>
      </c>
      <c r="E32" s="32"/>
      <c r="F32" s="32"/>
      <c r="G32" s="32"/>
      <c r="H32" s="33"/>
      <c r="I32" s="31" t="s">
        <v>1</v>
      </c>
      <c r="J32" s="32"/>
      <c r="K32" s="32"/>
      <c r="L32" s="32"/>
      <c r="M32" s="33"/>
      <c r="N32" s="31" t="s">
        <v>2</v>
      </c>
      <c r="O32" s="32"/>
      <c r="P32" s="32"/>
      <c r="Q32" s="32"/>
      <c r="R32" s="33"/>
      <c r="S32" s="31" t="s">
        <v>3</v>
      </c>
      <c r="T32" s="32"/>
      <c r="U32" s="32"/>
      <c r="V32" s="32"/>
      <c r="W32" s="33"/>
      <c r="X32" s="34" t="s">
        <v>4</v>
      </c>
      <c r="Y32" s="35"/>
      <c r="Z32" s="7"/>
      <c r="AA32" s="5"/>
      <c r="AB32" s="5"/>
      <c r="AC32" s="5"/>
      <c r="AD32" s="6"/>
      <c r="AE32" s="6"/>
      <c r="AF32" s="5"/>
      <c r="AG32" s="5"/>
      <c r="AH32" s="6"/>
      <c r="AI32" s="6"/>
      <c r="AJ32" s="6"/>
      <c r="AK32" s="6"/>
    </row>
    <row r="33" spans="1:37" s="10" customFormat="1" ht="13.5">
      <c r="A33" s="44" t="s">
        <v>6</v>
      </c>
      <c r="B33" s="36"/>
      <c r="C33" s="36"/>
      <c r="D33" s="20" t="s">
        <v>9</v>
      </c>
      <c r="E33" s="20" t="s">
        <v>74</v>
      </c>
      <c r="F33" s="20" t="s">
        <v>75</v>
      </c>
      <c r="G33" s="21" t="s">
        <v>5</v>
      </c>
      <c r="H33" s="36" t="s">
        <v>11</v>
      </c>
      <c r="I33" s="20" t="s">
        <v>9</v>
      </c>
      <c r="J33" s="20" t="s">
        <v>74</v>
      </c>
      <c r="K33" s="20" t="s">
        <v>75</v>
      </c>
      <c r="L33" s="21" t="s">
        <v>5</v>
      </c>
      <c r="M33" s="36" t="s">
        <v>11</v>
      </c>
      <c r="N33" s="20" t="s">
        <v>9</v>
      </c>
      <c r="O33" s="20" t="s">
        <v>74</v>
      </c>
      <c r="P33" s="20" t="s">
        <v>75</v>
      </c>
      <c r="Q33" s="21" t="s">
        <v>5</v>
      </c>
      <c r="R33" s="36" t="s">
        <v>11</v>
      </c>
      <c r="S33" s="20" t="s">
        <v>9</v>
      </c>
      <c r="T33" s="20" t="s">
        <v>74</v>
      </c>
      <c r="U33" s="20" t="s">
        <v>75</v>
      </c>
      <c r="V33" s="21" t="s">
        <v>5</v>
      </c>
      <c r="W33" s="36" t="s">
        <v>11</v>
      </c>
      <c r="X33" s="21" t="s">
        <v>5</v>
      </c>
      <c r="Y33" s="36" t="s">
        <v>11</v>
      </c>
      <c r="Z33" s="2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3.5">
      <c r="A34" s="56">
        <v>14</v>
      </c>
      <c r="B34" s="56" t="s">
        <v>26</v>
      </c>
      <c r="C34" s="56" t="s">
        <v>77</v>
      </c>
      <c r="D34" s="22">
        <v>3</v>
      </c>
      <c r="E34" s="22">
        <v>1.3</v>
      </c>
      <c r="F34" s="22">
        <f>SUM(10-E34)</f>
        <v>8.7</v>
      </c>
      <c r="G34" s="23">
        <f>SUM(F34+D34)</f>
        <v>11.7</v>
      </c>
      <c r="H34" s="37">
        <f>VLOOKUP(G34,AB$34:AC$55,2,FALSE)</f>
        <v>3</v>
      </c>
      <c r="I34" s="22">
        <v>3</v>
      </c>
      <c r="J34" s="22">
        <v>2.25</v>
      </c>
      <c r="K34" s="22">
        <f>SUM(10-J34)</f>
        <v>7.75</v>
      </c>
      <c r="L34" s="23">
        <f>SUM(K34+I34)</f>
        <v>10.75</v>
      </c>
      <c r="M34" s="37">
        <f>VLOOKUP(L34,AD$34:AE$55,2,FALSE)</f>
        <v>5</v>
      </c>
      <c r="N34" s="22">
        <v>2.5</v>
      </c>
      <c r="O34" s="22">
        <v>3.2</v>
      </c>
      <c r="P34" s="22">
        <f>SUM(10-O34)</f>
        <v>6.8</v>
      </c>
      <c r="Q34" s="23">
        <f>SUM(P34+N34)</f>
        <v>9.3</v>
      </c>
      <c r="R34" s="37">
        <f>VLOOKUP(Q34,AF$34:AG$55,2,FALSE)</f>
        <v>3</v>
      </c>
      <c r="S34" s="22">
        <v>1.5</v>
      </c>
      <c r="T34" s="22">
        <v>5.2</v>
      </c>
      <c r="U34" s="22">
        <f>SUM(10-T34)</f>
        <v>4.8</v>
      </c>
      <c r="V34" s="23">
        <f>SUM(U34+S34)</f>
        <v>6.3</v>
      </c>
      <c r="W34" s="37">
        <f>VLOOKUP(V34,AH$34:AI$55,2,FALSE)</f>
        <v>5</v>
      </c>
      <c r="X34" s="23">
        <f>SUM(V34+Q34+L34+G34)</f>
        <v>38.05</v>
      </c>
      <c r="Y34" s="37">
        <f>VLOOKUP(X34,AJ$34:AK$55,2,FALSE)</f>
        <v>5</v>
      </c>
      <c r="Z34" s="4"/>
      <c r="AA34" s="3">
        <v>1</v>
      </c>
      <c r="AB34" s="3">
        <f>LARGE(G$34:G$55,$AA34)</f>
        <v>12.2</v>
      </c>
      <c r="AC34" s="3">
        <f>IF(AB34=AB33,AC33,AC33+1)</f>
        <v>1</v>
      </c>
      <c r="AD34" s="3">
        <f>LARGE(L$34:L$55,$AA34)</f>
        <v>11.65</v>
      </c>
      <c r="AE34" s="3">
        <f>IF(AD34=AD33,AE33,AE33+1)</f>
        <v>1</v>
      </c>
      <c r="AF34" s="3">
        <f>LARGE(Q$34:Q$55,$AA34)</f>
        <v>11.9</v>
      </c>
      <c r="AG34" s="3">
        <f>IF(AF34=AF33,AG33,AG33+1)</f>
        <v>1</v>
      </c>
      <c r="AH34" s="3">
        <f>LARGE(V$34:V$55,$AA34)</f>
        <v>12.7</v>
      </c>
      <c r="AI34" s="3">
        <f>IF(AH34=AH33,AI33,AI33+1)</f>
        <v>1</v>
      </c>
      <c r="AJ34" s="3">
        <f>LARGE(X$34:X$55,$AA34)</f>
        <v>46.55</v>
      </c>
      <c r="AK34" s="3">
        <f>IF(AJ34=AJ33,AK33,AK33+1)</f>
        <v>1</v>
      </c>
    </row>
    <row r="35" spans="1:37" ht="13.5">
      <c r="A35" s="56">
        <v>15</v>
      </c>
      <c r="B35" s="56" t="s">
        <v>27</v>
      </c>
      <c r="C35" s="56" t="s">
        <v>77</v>
      </c>
      <c r="D35" s="22">
        <v>3</v>
      </c>
      <c r="E35" s="22">
        <v>0.9</v>
      </c>
      <c r="F35" s="22">
        <f aca="true" t="shared" si="25" ref="F35:F55">SUM(10-E35)</f>
        <v>9.1</v>
      </c>
      <c r="G35" s="23">
        <f aca="true" t="shared" si="26" ref="G35:G55">SUM(F35+D35)</f>
        <v>12.1</v>
      </c>
      <c r="H35" s="37">
        <f aca="true" t="shared" si="27" ref="H35:H55">VLOOKUP(G35,AB$34:AC$55,2,FALSE)</f>
        <v>2</v>
      </c>
      <c r="I35" s="22">
        <v>3</v>
      </c>
      <c r="J35" s="22">
        <v>1.55</v>
      </c>
      <c r="K35" s="22">
        <f aca="true" t="shared" si="28" ref="K35:K55">SUM(10-J35)</f>
        <v>8.45</v>
      </c>
      <c r="L35" s="23">
        <f aca="true" t="shared" si="29" ref="L35:L54">SUM(K35+I35)</f>
        <v>11.45</v>
      </c>
      <c r="M35" s="37">
        <f aca="true" t="shared" si="30" ref="M35:M55">VLOOKUP(L35,AD$34:AE$55,2,FALSE)</f>
        <v>2</v>
      </c>
      <c r="N35" s="22">
        <v>2.5</v>
      </c>
      <c r="O35" s="22">
        <v>3.3</v>
      </c>
      <c r="P35" s="22">
        <f aca="true" t="shared" si="31" ref="P35:P55">SUM(10-O35)</f>
        <v>6.7</v>
      </c>
      <c r="Q35" s="23">
        <f aca="true" t="shared" si="32" ref="Q35:Q55">SUM(P35+N35)</f>
        <v>9.2</v>
      </c>
      <c r="R35" s="37">
        <f aca="true" t="shared" si="33" ref="R35:R55">VLOOKUP(Q35,AF$34:AG$55,2,FALSE)</f>
        <v>4</v>
      </c>
      <c r="S35" s="22">
        <v>4.5</v>
      </c>
      <c r="T35" s="22">
        <v>2.3</v>
      </c>
      <c r="U35" s="22">
        <f aca="true" t="shared" si="34" ref="U35:V55">SUM(10-T35)</f>
        <v>7.7</v>
      </c>
      <c r="V35" s="23">
        <f aca="true" t="shared" si="35" ref="V35:V55">SUM(U35+S35)</f>
        <v>12.2</v>
      </c>
      <c r="W35" s="37">
        <f aca="true" t="shared" si="36" ref="W35:W55">VLOOKUP(V35,AH$34:AI$55,2,FALSE)</f>
        <v>2</v>
      </c>
      <c r="X35" s="23">
        <f aca="true" t="shared" si="37" ref="X35:X55">SUM(V35+Q35+L35+G35)</f>
        <v>44.949999999999996</v>
      </c>
      <c r="Y35" s="37">
        <f aca="true" t="shared" si="38" ref="Y35:Y55">VLOOKUP(X35,AJ$34:AK$55,2,FALSE)</f>
        <v>3</v>
      </c>
      <c r="Z35" s="4"/>
      <c r="AA35" s="3">
        <f aca="true" t="shared" si="39" ref="AA35:AA55">AA34+1</f>
        <v>2</v>
      </c>
      <c r="AB35" s="3">
        <f aca="true" t="shared" si="40" ref="AB35:AB55">LARGE(G$34:G$55,$AA35)</f>
        <v>12.1</v>
      </c>
      <c r="AC35" s="3">
        <f aca="true" t="shared" si="41" ref="AC35:AC55">IF(AB35=AB34,AC34,AC34+1)</f>
        <v>2</v>
      </c>
      <c r="AD35" s="3">
        <f aca="true" t="shared" si="42" ref="AD35:AD55">LARGE(L$34:L$55,$AA35)</f>
        <v>11.45</v>
      </c>
      <c r="AE35" s="3">
        <f aca="true" t="shared" si="43" ref="AE35:AE55">IF(AD35=AD34,AE34,AE34+1)</f>
        <v>2</v>
      </c>
      <c r="AF35" s="3">
        <f aca="true" t="shared" si="44" ref="AF35:AF55">LARGE(Q$34:Q$55,$AA35)</f>
        <v>11.6</v>
      </c>
      <c r="AG35" s="3">
        <f aca="true" t="shared" si="45" ref="AG35:AG55">IF(AF35=AF34,AG34,AG34+1)</f>
        <v>2</v>
      </c>
      <c r="AH35" s="3">
        <f aca="true" t="shared" si="46" ref="AH35:AH55">LARGE(V$34:V$55,$AA35)</f>
        <v>12.2</v>
      </c>
      <c r="AI35" s="3">
        <f aca="true" t="shared" si="47" ref="AI35:AI55">IF(AH35=AH34,AI34,AI34+1)</f>
        <v>2</v>
      </c>
      <c r="AJ35" s="3">
        <f aca="true" t="shared" si="48" ref="AJ35:AJ55">LARGE(X$34:X$55,$AA35)</f>
        <v>45.75</v>
      </c>
      <c r="AK35" s="3">
        <f aca="true" t="shared" si="49" ref="AK35:AK55">IF(AJ35=AJ34,AK34,AK34+1)</f>
        <v>2</v>
      </c>
    </row>
    <row r="36" spans="1:37" ht="13.5">
      <c r="A36" s="57">
        <v>16</v>
      </c>
      <c r="B36" s="56" t="s">
        <v>28</v>
      </c>
      <c r="C36" s="56" t="s">
        <v>24</v>
      </c>
      <c r="D36" s="22">
        <v>3</v>
      </c>
      <c r="E36" s="22">
        <v>0.8</v>
      </c>
      <c r="F36" s="22">
        <f t="shared" si="25"/>
        <v>9.2</v>
      </c>
      <c r="G36" s="23">
        <f t="shared" si="26"/>
        <v>12.2</v>
      </c>
      <c r="H36" s="37">
        <f t="shared" si="27"/>
        <v>1</v>
      </c>
      <c r="I36" s="22">
        <v>3</v>
      </c>
      <c r="J36" s="22">
        <v>1.6</v>
      </c>
      <c r="K36" s="22">
        <f t="shared" si="28"/>
        <v>8.4</v>
      </c>
      <c r="L36" s="23">
        <f t="shared" si="29"/>
        <v>11.4</v>
      </c>
      <c r="M36" s="37">
        <f t="shared" si="30"/>
        <v>3</v>
      </c>
      <c r="N36" s="22">
        <v>3</v>
      </c>
      <c r="O36" s="22">
        <v>4.3</v>
      </c>
      <c r="P36" s="22">
        <f t="shared" si="31"/>
        <v>5.7</v>
      </c>
      <c r="Q36" s="23">
        <f t="shared" si="32"/>
        <v>8.7</v>
      </c>
      <c r="R36" s="37">
        <f t="shared" si="33"/>
        <v>5</v>
      </c>
      <c r="S36" s="22">
        <v>3.7</v>
      </c>
      <c r="T36" s="22">
        <v>2.5</v>
      </c>
      <c r="U36" s="22">
        <f t="shared" si="34"/>
        <v>7.5</v>
      </c>
      <c r="V36" s="23">
        <f t="shared" si="35"/>
        <v>11.2</v>
      </c>
      <c r="W36" s="37">
        <f t="shared" si="36"/>
        <v>3</v>
      </c>
      <c r="X36" s="23">
        <f t="shared" si="37"/>
        <v>43.5</v>
      </c>
      <c r="Y36" s="37">
        <f t="shared" si="38"/>
        <v>4</v>
      </c>
      <c r="Z36" s="4"/>
      <c r="AA36" s="3">
        <f t="shared" si="39"/>
        <v>3</v>
      </c>
      <c r="AB36" s="3">
        <f t="shared" si="40"/>
        <v>11.7</v>
      </c>
      <c r="AC36" s="3">
        <f t="shared" si="41"/>
        <v>3</v>
      </c>
      <c r="AD36" s="3">
        <f t="shared" si="42"/>
        <v>11.4</v>
      </c>
      <c r="AE36" s="3">
        <f t="shared" si="43"/>
        <v>3</v>
      </c>
      <c r="AF36" s="3">
        <f t="shared" si="44"/>
        <v>9.3</v>
      </c>
      <c r="AG36" s="3">
        <f t="shared" si="45"/>
        <v>3</v>
      </c>
      <c r="AH36" s="3">
        <f t="shared" si="46"/>
        <v>11.2</v>
      </c>
      <c r="AI36" s="3">
        <f t="shared" si="47"/>
        <v>3</v>
      </c>
      <c r="AJ36" s="3">
        <f t="shared" si="48"/>
        <v>44.949999999999996</v>
      </c>
      <c r="AK36" s="3">
        <f t="shared" si="49"/>
        <v>3</v>
      </c>
    </row>
    <row r="37" spans="1:37" ht="13.5">
      <c r="A37" s="56">
        <v>17</v>
      </c>
      <c r="B37" s="58" t="s">
        <v>29</v>
      </c>
      <c r="C37" s="56" t="s">
        <v>30</v>
      </c>
      <c r="D37" s="22">
        <v>3</v>
      </c>
      <c r="E37" s="22">
        <v>1.4</v>
      </c>
      <c r="F37" s="22">
        <f t="shared" si="25"/>
        <v>8.6</v>
      </c>
      <c r="G37" s="23">
        <f t="shared" si="26"/>
        <v>11.6</v>
      </c>
      <c r="H37" s="37">
        <f t="shared" si="27"/>
        <v>4</v>
      </c>
      <c r="I37" s="22">
        <v>3</v>
      </c>
      <c r="J37" s="22">
        <v>1.35</v>
      </c>
      <c r="K37" s="22">
        <f t="shared" si="28"/>
        <v>8.65</v>
      </c>
      <c r="L37" s="23">
        <f t="shared" si="29"/>
        <v>11.65</v>
      </c>
      <c r="M37" s="37">
        <f t="shared" si="30"/>
        <v>1</v>
      </c>
      <c r="N37" s="22">
        <v>3</v>
      </c>
      <c r="O37" s="22">
        <v>1.1</v>
      </c>
      <c r="P37" s="22">
        <f t="shared" si="31"/>
        <v>8.9</v>
      </c>
      <c r="Q37" s="23">
        <f t="shared" si="32"/>
        <v>11.9</v>
      </c>
      <c r="R37" s="37">
        <f t="shared" si="33"/>
        <v>1</v>
      </c>
      <c r="S37" s="22">
        <v>3</v>
      </c>
      <c r="T37" s="22">
        <v>2.4</v>
      </c>
      <c r="U37" s="22">
        <f t="shared" si="34"/>
        <v>7.6</v>
      </c>
      <c r="V37" s="23">
        <f t="shared" si="35"/>
        <v>10.6</v>
      </c>
      <c r="W37" s="37">
        <f t="shared" si="36"/>
        <v>4</v>
      </c>
      <c r="X37" s="23">
        <f t="shared" si="37"/>
        <v>45.75</v>
      </c>
      <c r="Y37" s="37">
        <f t="shared" si="38"/>
        <v>2</v>
      </c>
      <c r="Z37" s="4"/>
      <c r="AA37" s="3">
        <f t="shared" si="39"/>
        <v>4</v>
      </c>
      <c r="AB37" s="3">
        <f t="shared" si="40"/>
        <v>11.6</v>
      </c>
      <c r="AC37" s="3">
        <f t="shared" si="41"/>
        <v>4</v>
      </c>
      <c r="AD37" s="3">
        <f t="shared" si="42"/>
        <v>10.85</v>
      </c>
      <c r="AE37" s="3">
        <f t="shared" si="43"/>
        <v>4</v>
      </c>
      <c r="AF37" s="3">
        <f t="shared" si="44"/>
        <v>9.2</v>
      </c>
      <c r="AG37" s="3">
        <f t="shared" si="45"/>
        <v>4</v>
      </c>
      <c r="AH37" s="3">
        <f t="shared" si="46"/>
        <v>10.6</v>
      </c>
      <c r="AI37" s="3">
        <f t="shared" si="47"/>
        <v>4</v>
      </c>
      <c r="AJ37" s="3">
        <f t="shared" si="48"/>
        <v>43.5</v>
      </c>
      <c r="AK37" s="3">
        <f t="shared" si="49"/>
        <v>4</v>
      </c>
    </row>
    <row r="38" spans="1:37" ht="13.5">
      <c r="A38" s="56">
        <v>18</v>
      </c>
      <c r="B38" s="58" t="s">
        <v>31</v>
      </c>
      <c r="C38" s="56" t="s">
        <v>30</v>
      </c>
      <c r="D38" s="22">
        <v>3</v>
      </c>
      <c r="E38" s="22">
        <v>1.6</v>
      </c>
      <c r="F38" s="22">
        <f t="shared" si="25"/>
        <v>8.4</v>
      </c>
      <c r="G38" s="26">
        <f t="shared" si="26"/>
        <v>11.4</v>
      </c>
      <c r="H38" s="39">
        <f t="shared" si="27"/>
        <v>5</v>
      </c>
      <c r="I38" s="22">
        <v>3</v>
      </c>
      <c r="J38" s="22">
        <v>2.15</v>
      </c>
      <c r="K38" s="22">
        <f t="shared" si="28"/>
        <v>7.85</v>
      </c>
      <c r="L38" s="26">
        <f t="shared" si="29"/>
        <v>10.85</v>
      </c>
      <c r="M38" s="39">
        <f t="shared" si="30"/>
        <v>4</v>
      </c>
      <c r="N38" s="22">
        <v>3</v>
      </c>
      <c r="O38" s="22">
        <v>1.4</v>
      </c>
      <c r="P38" s="22">
        <f t="shared" si="31"/>
        <v>8.6</v>
      </c>
      <c r="Q38" s="26">
        <f t="shared" si="32"/>
        <v>11.6</v>
      </c>
      <c r="R38" s="39">
        <f t="shared" si="33"/>
        <v>2</v>
      </c>
      <c r="S38" s="22">
        <v>4.5</v>
      </c>
      <c r="T38" s="22">
        <v>1.8</v>
      </c>
      <c r="U38" s="22">
        <f t="shared" si="34"/>
        <v>8.2</v>
      </c>
      <c r="V38" s="26">
        <f t="shared" si="35"/>
        <v>12.7</v>
      </c>
      <c r="W38" s="39">
        <f t="shared" si="36"/>
        <v>1</v>
      </c>
      <c r="X38" s="26">
        <f t="shared" si="37"/>
        <v>46.55</v>
      </c>
      <c r="Y38" s="39">
        <f t="shared" si="38"/>
        <v>1</v>
      </c>
      <c r="Z38" s="12"/>
      <c r="AA38" s="13">
        <f t="shared" si="39"/>
        <v>5</v>
      </c>
      <c r="AB38" s="13">
        <f t="shared" si="40"/>
        <v>11.4</v>
      </c>
      <c r="AC38" s="13">
        <f t="shared" si="41"/>
        <v>5</v>
      </c>
      <c r="AD38" s="13">
        <f t="shared" si="42"/>
        <v>10.75</v>
      </c>
      <c r="AE38" s="13">
        <f t="shared" si="43"/>
        <v>5</v>
      </c>
      <c r="AF38" s="13">
        <f t="shared" si="44"/>
        <v>8.7</v>
      </c>
      <c r="AG38" s="13">
        <f t="shared" si="45"/>
        <v>5</v>
      </c>
      <c r="AH38" s="13">
        <f t="shared" si="46"/>
        <v>6.3</v>
      </c>
      <c r="AI38" s="13">
        <f t="shared" si="47"/>
        <v>5</v>
      </c>
      <c r="AJ38" s="13">
        <f t="shared" si="48"/>
        <v>38.05</v>
      </c>
      <c r="AK38" s="13">
        <f t="shared" si="49"/>
        <v>5</v>
      </c>
    </row>
    <row r="39" spans="1:37" ht="13.5" hidden="1">
      <c r="A39" s="56"/>
      <c r="B39" s="56"/>
      <c r="C39" s="56"/>
      <c r="D39" s="22">
        <v>0</v>
      </c>
      <c r="E39" s="22">
        <v>10</v>
      </c>
      <c r="F39" s="22">
        <f t="shared" si="25"/>
        <v>0</v>
      </c>
      <c r="G39" s="26">
        <f t="shared" si="26"/>
        <v>0</v>
      </c>
      <c r="H39" s="39">
        <f t="shared" si="27"/>
        <v>6</v>
      </c>
      <c r="I39" s="22">
        <v>0</v>
      </c>
      <c r="J39" s="22">
        <v>10</v>
      </c>
      <c r="K39" s="22">
        <f t="shared" si="28"/>
        <v>0</v>
      </c>
      <c r="L39" s="26">
        <f t="shared" si="29"/>
        <v>0</v>
      </c>
      <c r="M39" s="39">
        <f t="shared" si="30"/>
        <v>6</v>
      </c>
      <c r="N39" s="22">
        <v>0</v>
      </c>
      <c r="O39" s="22">
        <v>10</v>
      </c>
      <c r="P39" s="22">
        <f t="shared" si="31"/>
        <v>0</v>
      </c>
      <c r="Q39" s="26">
        <f t="shared" si="32"/>
        <v>0</v>
      </c>
      <c r="R39" s="39">
        <f t="shared" si="33"/>
        <v>6</v>
      </c>
      <c r="S39" s="22">
        <v>0</v>
      </c>
      <c r="T39" s="22">
        <v>10</v>
      </c>
      <c r="U39" s="22">
        <f t="shared" si="34"/>
        <v>0</v>
      </c>
      <c r="V39" s="26">
        <f t="shared" si="35"/>
        <v>0</v>
      </c>
      <c r="W39" s="39">
        <f t="shared" si="36"/>
        <v>6</v>
      </c>
      <c r="X39" s="26">
        <f t="shared" si="37"/>
        <v>0</v>
      </c>
      <c r="Y39" s="39">
        <f t="shared" si="38"/>
        <v>6</v>
      </c>
      <c r="Z39" s="12"/>
      <c r="AA39" s="13">
        <f t="shared" si="39"/>
        <v>6</v>
      </c>
      <c r="AB39" s="13">
        <f t="shared" si="40"/>
        <v>0</v>
      </c>
      <c r="AC39" s="13">
        <f t="shared" si="41"/>
        <v>6</v>
      </c>
      <c r="AD39" s="13">
        <f t="shared" si="42"/>
        <v>0</v>
      </c>
      <c r="AE39" s="13">
        <f t="shared" si="43"/>
        <v>6</v>
      </c>
      <c r="AF39" s="13">
        <f t="shared" si="44"/>
        <v>0</v>
      </c>
      <c r="AG39" s="13">
        <f t="shared" si="45"/>
        <v>6</v>
      </c>
      <c r="AH39" s="13">
        <f t="shared" si="46"/>
        <v>0</v>
      </c>
      <c r="AI39" s="13">
        <f t="shared" si="47"/>
        <v>6</v>
      </c>
      <c r="AJ39" s="13">
        <f t="shared" si="48"/>
        <v>0</v>
      </c>
      <c r="AK39" s="13">
        <f t="shared" si="49"/>
        <v>6</v>
      </c>
    </row>
    <row r="40" spans="1:37" ht="13.5" hidden="1">
      <c r="A40" s="56"/>
      <c r="B40" s="56"/>
      <c r="C40" s="56"/>
      <c r="D40" s="22">
        <v>0</v>
      </c>
      <c r="E40" s="22">
        <v>10</v>
      </c>
      <c r="F40" s="22">
        <f t="shared" si="25"/>
        <v>0</v>
      </c>
      <c r="G40" s="23">
        <f t="shared" si="26"/>
        <v>0</v>
      </c>
      <c r="H40" s="37">
        <f t="shared" si="27"/>
        <v>6</v>
      </c>
      <c r="I40" s="22">
        <v>0</v>
      </c>
      <c r="J40" s="22">
        <v>10</v>
      </c>
      <c r="K40" s="22">
        <f t="shared" si="28"/>
        <v>0</v>
      </c>
      <c r="L40" s="23">
        <f t="shared" si="29"/>
        <v>0</v>
      </c>
      <c r="M40" s="37">
        <f t="shared" si="30"/>
        <v>6</v>
      </c>
      <c r="N40" s="22">
        <v>0</v>
      </c>
      <c r="O40" s="22">
        <v>10</v>
      </c>
      <c r="P40" s="22">
        <f t="shared" si="31"/>
        <v>0</v>
      </c>
      <c r="Q40" s="23">
        <f t="shared" si="32"/>
        <v>0</v>
      </c>
      <c r="R40" s="37">
        <f t="shared" si="33"/>
        <v>6</v>
      </c>
      <c r="S40" s="22">
        <v>0</v>
      </c>
      <c r="T40" s="22">
        <v>10</v>
      </c>
      <c r="U40" s="22">
        <f t="shared" si="34"/>
        <v>0</v>
      </c>
      <c r="V40" s="23">
        <f t="shared" si="35"/>
        <v>0</v>
      </c>
      <c r="W40" s="37">
        <f t="shared" si="36"/>
        <v>6</v>
      </c>
      <c r="X40" s="23">
        <f t="shared" si="37"/>
        <v>0</v>
      </c>
      <c r="Y40" s="37">
        <f t="shared" si="38"/>
        <v>6</v>
      </c>
      <c r="Z40" s="4"/>
      <c r="AA40" s="3">
        <f t="shared" si="39"/>
        <v>7</v>
      </c>
      <c r="AB40" s="3">
        <f t="shared" si="40"/>
        <v>0</v>
      </c>
      <c r="AC40" s="3">
        <f t="shared" si="41"/>
        <v>6</v>
      </c>
      <c r="AD40" s="3">
        <f t="shared" si="42"/>
        <v>0</v>
      </c>
      <c r="AE40" s="3">
        <f t="shared" si="43"/>
        <v>6</v>
      </c>
      <c r="AF40" s="3">
        <f t="shared" si="44"/>
        <v>0</v>
      </c>
      <c r="AG40" s="3">
        <f t="shared" si="45"/>
        <v>6</v>
      </c>
      <c r="AH40" s="3">
        <f t="shared" si="46"/>
        <v>0</v>
      </c>
      <c r="AI40" s="3">
        <f t="shared" si="47"/>
        <v>6</v>
      </c>
      <c r="AJ40" s="3">
        <f t="shared" si="48"/>
        <v>0</v>
      </c>
      <c r="AK40" s="3">
        <f t="shared" si="49"/>
        <v>6</v>
      </c>
    </row>
    <row r="41" spans="1:37" ht="13.5" hidden="1">
      <c r="A41" s="56"/>
      <c r="B41" s="56"/>
      <c r="C41" s="56"/>
      <c r="D41" s="22">
        <v>0</v>
      </c>
      <c r="E41" s="22">
        <v>10</v>
      </c>
      <c r="F41" s="22">
        <f t="shared" si="25"/>
        <v>0</v>
      </c>
      <c r="G41" s="23">
        <f t="shared" si="26"/>
        <v>0</v>
      </c>
      <c r="H41" s="37">
        <f t="shared" si="27"/>
        <v>6</v>
      </c>
      <c r="I41" s="22">
        <v>0</v>
      </c>
      <c r="J41" s="22">
        <v>10</v>
      </c>
      <c r="K41" s="22">
        <f t="shared" si="28"/>
        <v>0</v>
      </c>
      <c r="L41" s="23">
        <f t="shared" si="29"/>
        <v>0</v>
      </c>
      <c r="M41" s="37">
        <f t="shared" si="30"/>
        <v>6</v>
      </c>
      <c r="N41" s="22">
        <v>0</v>
      </c>
      <c r="O41" s="22">
        <v>10</v>
      </c>
      <c r="P41" s="22">
        <f t="shared" si="31"/>
        <v>0</v>
      </c>
      <c r="Q41" s="23">
        <f t="shared" si="32"/>
        <v>0</v>
      </c>
      <c r="R41" s="37">
        <f t="shared" si="33"/>
        <v>6</v>
      </c>
      <c r="S41" s="22">
        <v>0</v>
      </c>
      <c r="T41" s="22">
        <v>10</v>
      </c>
      <c r="U41" s="22">
        <f t="shared" si="34"/>
        <v>0</v>
      </c>
      <c r="V41" s="23">
        <f t="shared" si="35"/>
        <v>0</v>
      </c>
      <c r="W41" s="37">
        <f t="shared" si="36"/>
        <v>6</v>
      </c>
      <c r="X41" s="23">
        <f t="shared" si="37"/>
        <v>0</v>
      </c>
      <c r="Y41" s="37">
        <f t="shared" si="38"/>
        <v>6</v>
      </c>
      <c r="Z41" s="4"/>
      <c r="AA41" s="3">
        <f t="shared" si="39"/>
        <v>8</v>
      </c>
      <c r="AB41" s="3">
        <f t="shared" si="40"/>
        <v>0</v>
      </c>
      <c r="AC41" s="3">
        <f t="shared" si="41"/>
        <v>6</v>
      </c>
      <c r="AD41" s="3">
        <f t="shared" si="42"/>
        <v>0</v>
      </c>
      <c r="AE41" s="3">
        <f t="shared" si="43"/>
        <v>6</v>
      </c>
      <c r="AF41" s="3">
        <f t="shared" si="44"/>
        <v>0</v>
      </c>
      <c r="AG41" s="3">
        <f t="shared" si="45"/>
        <v>6</v>
      </c>
      <c r="AH41" s="3">
        <f t="shared" si="46"/>
        <v>0</v>
      </c>
      <c r="AI41" s="3">
        <f t="shared" si="47"/>
        <v>6</v>
      </c>
      <c r="AJ41" s="3">
        <f t="shared" si="48"/>
        <v>0</v>
      </c>
      <c r="AK41" s="3">
        <f t="shared" si="49"/>
        <v>6</v>
      </c>
    </row>
    <row r="42" spans="1:37" ht="22.5" customHeight="1" hidden="1">
      <c r="A42" s="56"/>
      <c r="B42" s="56"/>
      <c r="C42" s="56"/>
      <c r="D42" s="22">
        <v>0</v>
      </c>
      <c r="E42" s="22">
        <v>10</v>
      </c>
      <c r="F42" s="22">
        <f t="shared" si="25"/>
        <v>0</v>
      </c>
      <c r="G42" s="23">
        <f t="shared" si="26"/>
        <v>0</v>
      </c>
      <c r="H42" s="37">
        <f t="shared" si="27"/>
        <v>6</v>
      </c>
      <c r="I42" s="22">
        <v>0</v>
      </c>
      <c r="J42" s="22">
        <v>10</v>
      </c>
      <c r="K42" s="22">
        <f t="shared" si="28"/>
        <v>0</v>
      </c>
      <c r="L42" s="23">
        <f t="shared" si="29"/>
        <v>0</v>
      </c>
      <c r="M42" s="37">
        <f t="shared" si="30"/>
        <v>6</v>
      </c>
      <c r="N42" s="22">
        <v>0</v>
      </c>
      <c r="O42" s="22">
        <v>10</v>
      </c>
      <c r="P42" s="22">
        <f t="shared" si="31"/>
        <v>0</v>
      </c>
      <c r="Q42" s="23">
        <f t="shared" si="32"/>
        <v>0</v>
      </c>
      <c r="R42" s="37">
        <f t="shared" si="33"/>
        <v>6</v>
      </c>
      <c r="S42" s="22">
        <v>0</v>
      </c>
      <c r="T42" s="22">
        <v>10</v>
      </c>
      <c r="U42" s="22">
        <f t="shared" si="34"/>
        <v>0</v>
      </c>
      <c r="V42" s="23">
        <f t="shared" si="35"/>
        <v>0</v>
      </c>
      <c r="W42" s="37">
        <f t="shared" si="36"/>
        <v>6</v>
      </c>
      <c r="X42" s="23">
        <f t="shared" si="37"/>
        <v>0</v>
      </c>
      <c r="Y42" s="37">
        <f t="shared" si="38"/>
        <v>6</v>
      </c>
      <c r="Z42" s="4"/>
      <c r="AA42" s="3">
        <f t="shared" si="39"/>
        <v>9</v>
      </c>
      <c r="AB42" s="3">
        <f t="shared" si="40"/>
        <v>0</v>
      </c>
      <c r="AC42" s="3">
        <f t="shared" si="41"/>
        <v>6</v>
      </c>
      <c r="AD42" s="3">
        <f t="shared" si="42"/>
        <v>0</v>
      </c>
      <c r="AE42" s="3">
        <f t="shared" si="43"/>
        <v>6</v>
      </c>
      <c r="AF42" s="3">
        <f t="shared" si="44"/>
        <v>0</v>
      </c>
      <c r="AG42" s="3">
        <f t="shared" si="45"/>
        <v>6</v>
      </c>
      <c r="AH42" s="3">
        <f t="shared" si="46"/>
        <v>0</v>
      </c>
      <c r="AI42" s="3">
        <f t="shared" si="47"/>
        <v>6</v>
      </c>
      <c r="AJ42" s="3">
        <f t="shared" si="48"/>
        <v>0</v>
      </c>
      <c r="AK42" s="3">
        <f t="shared" si="49"/>
        <v>6</v>
      </c>
    </row>
    <row r="43" spans="1:37" ht="22.5" customHeight="1" hidden="1">
      <c r="A43" s="56"/>
      <c r="B43" s="56"/>
      <c r="C43" s="56"/>
      <c r="D43" s="22">
        <v>0</v>
      </c>
      <c r="E43" s="22">
        <v>10</v>
      </c>
      <c r="F43" s="22">
        <f t="shared" si="25"/>
        <v>0</v>
      </c>
      <c r="G43" s="23">
        <f t="shared" si="26"/>
        <v>0</v>
      </c>
      <c r="H43" s="37">
        <f t="shared" si="27"/>
        <v>6</v>
      </c>
      <c r="I43" s="22">
        <v>0</v>
      </c>
      <c r="J43" s="22">
        <v>10</v>
      </c>
      <c r="K43" s="22">
        <f t="shared" si="28"/>
        <v>0</v>
      </c>
      <c r="L43" s="23">
        <f t="shared" si="29"/>
        <v>0</v>
      </c>
      <c r="M43" s="37">
        <f t="shared" si="30"/>
        <v>6</v>
      </c>
      <c r="N43" s="22">
        <v>0</v>
      </c>
      <c r="O43" s="22">
        <v>10</v>
      </c>
      <c r="P43" s="22">
        <f t="shared" si="31"/>
        <v>0</v>
      </c>
      <c r="Q43" s="23">
        <f t="shared" si="32"/>
        <v>0</v>
      </c>
      <c r="R43" s="37">
        <f t="shared" si="33"/>
        <v>6</v>
      </c>
      <c r="S43" s="22">
        <v>0</v>
      </c>
      <c r="T43" s="22">
        <v>10</v>
      </c>
      <c r="U43" s="22">
        <f t="shared" si="34"/>
        <v>0</v>
      </c>
      <c r="V43" s="23">
        <f t="shared" si="35"/>
        <v>0</v>
      </c>
      <c r="W43" s="37">
        <f t="shared" si="36"/>
        <v>6</v>
      </c>
      <c r="X43" s="23">
        <f t="shared" si="37"/>
        <v>0</v>
      </c>
      <c r="Y43" s="37">
        <f t="shared" si="38"/>
        <v>6</v>
      </c>
      <c r="Z43" s="4"/>
      <c r="AA43" s="3">
        <f t="shared" si="39"/>
        <v>10</v>
      </c>
      <c r="AB43" s="3">
        <f t="shared" si="40"/>
        <v>0</v>
      </c>
      <c r="AC43" s="3">
        <f t="shared" si="41"/>
        <v>6</v>
      </c>
      <c r="AD43" s="3">
        <f t="shared" si="42"/>
        <v>0</v>
      </c>
      <c r="AE43" s="3">
        <f t="shared" si="43"/>
        <v>6</v>
      </c>
      <c r="AF43" s="3">
        <f t="shared" si="44"/>
        <v>0</v>
      </c>
      <c r="AG43" s="3">
        <f t="shared" si="45"/>
        <v>6</v>
      </c>
      <c r="AH43" s="3">
        <f t="shared" si="46"/>
        <v>0</v>
      </c>
      <c r="AI43" s="3">
        <f t="shared" si="47"/>
        <v>6</v>
      </c>
      <c r="AJ43" s="3">
        <f t="shared" si="48"/>
        <v>0</v>
      </c>
      <c r="AK43" s="3">
        <f t="shared" si="49"/>
        <v>6</v>
      </c>
    </row>
    <row r="44" spans="1:37" ht="22.5" customHeight="1" hidden="1">
      <c r="A44" s="56"/>
      <c r="B44" s="56"/>
      <c r="C44" s="56"/>
      <c r="D44" s="22">
        <v>0</v>
      </c>
      <c r="E44" s="22">
        <v>10</v>
      </c>
      <c r="F44" s="22">
        <f t="shared" si="25"/>
        <v>0</v>
      </c>
      <c r="G44" s="23">
        <f t="shared" si="26"/>
        <v>0</v>
      </c>
      <c r="H44" s="37">
        <f t="shared" si="27"/>
        <v>6</v>
      </c>
      <c r="I44" s="22">
        <v>0</v>
      </c>
      <c r="J44" s="22">
        <v>10</v>
      </c>
      <c r="K44" s="22">
        <f t="shared" si="28"/>
        <v>0</v>
      </c>
      <c r="L44" s="23">
        <f t="shared" si="29"/>
        <v>0</v>
      </c>
      <c r="M44" s="37">
        <f t="shared" si="30"/>
        <v>6</v>
      </c>
      <c r="N44" s="22">
        <v>0</v>
      </c>
      <c r="O44" s="22">
        <v>10</v>
      </c>
      <c r="P44" s="22">
        <f t="shared" si="31"/>
        <v>0</v>
      </c>
      <c r="Q44" s="23">
        <f t="shared" si="32"/>
        <v>0</v>
      </c>
      <c r="R44" s="37">
        <f t="shared" si="33"/>
        <v>6</v>
      </c>
      <c r="S44" s="22">
        <v>0</v>
      </c>
      <c r="T44" s="22">
        <v>10</v>
      </c>
      <c r="U44" s="22">
        <f t="shared" si="34"/>
        <v>0</v>
      </c>
      <c r="V44" s="23">
        <f t="shared" si="35"/>
        <v>0</v>
      </c>
      <c r="W44" s="37">
        <f t="shared" si="36"/>
        <v>6</v>
      </c>
      <c r="X44" s="23">
        <f t="shared" si="37"/>
        <v>0</v>
      </c>
      <c r="Y44" s="37">
        <f t="shared" si="38"/>
        <v>6</v>
      </c>
      <c r="Z44" s="4"/>
      <c r="AA44" s="3">
        <f t="shared" si="39"/>
        <v>11</v>
      </c>
      <c r="AB44" s="3">
        <f t="shared" si="40"/>
        <v>0</v>
      </c>
      <c r="AC44" s="3">
        <f t="shared" si="41"/>
        <v>6</v>
      </c>
      <c r="AD44" s="3">
        <f t="shared" si="42"/>
        <v>0</v>
      </c>
      <c r="AE44" s="3">
        <f t="shared" si="43"/>
        <v>6</v>
      </c>
      <c r="AF44" s="3">
        <f t="shared" si="44"/>
        <v>0</v>
      </c>
      <c r="AG44" s="3">
        <f t="shared" si="45"/>
        <v>6</v>
      </c>
      <c r="AH44" s="3">
        <f t="shared" si="46"/>
        <v>0</v>
      </c>
      <c r="AI44" s="3">
        <f t="shared" si="47"/>
        <v>6</v>
      </c>
      <c r="AJ44" s="3">
        <f t="shared" si="48"/>
        <v>0</v>
      </c>
      <c r="AK44" s="3">
        <f t="shared" si="49"/>
        <v>6</v>
      </c>
    </row>
    <row r="45" spans="1:37" ht="22.5" customHeight="1" hidden="1">
      <c r="A45" s="56"/>
      <c r="B45" s="56"/>
      <c r="C45" s="56"/>
      <c r="D45" s="22">
        <v>0</v>
      </c>
      <c r="E45" s="22">
        <v>10</v>
      </c>
      <c r="F45" s="22">
        <f t="shared" si="25"/>
        <v>0</v>
      </c>
      <c r="G45" s="23">
        <f t="shared" si="26"/>
        <v>0</v>
      </c>
      <c r="H45" s="37">
        <f t="shared" si="27"/>
        <v>6</v>
      </c>
      <c r="I45" s="22">
        <v>0</v>
      </c>
      <c r="J45" s="22">
        <v>10</v>
      </c>
      <c r="K45" s="22">
        <f t="shared" si="28"/>
        <v>0</v>
      </c>
      <c r="L45" s="23">
        <f t="shared" si="29"/>
        <v>0</v>
      </c>
      <c r="M45" s="37">
        <f t="shared" si="30"/>
        <v>6</v>
      </c>
      <c r="N45" s="22">
        <v>0</v>
      </c>
      <c r="O45" s="22">
        <v>10</v>
      </c>
      <c r="P45" s="22">
        <f t="shared" si="31"/>
        <v>0</v>
      </c>
      <c r="Q45" s="23">
        <f t="shared" si="32"/>
        <v>0</v>
      </c>
      <c r="R45" s="37">
        <f t="shared" si="33"/>
        <v>6</v>
      </c>
      <c r="S45" s="22">
        <v>0</v>
      </c>
      <c r="T45" s="22">
        <v>10</v>
      </c>
      <c r="U45" s="22">
        <f t="shared" si="34"/>
        <v>0</v>
      </c>
      <c r="V45" s="23">
        <f t="shared" si="35"/>
        <v>0</v>
      </c>
      <c r="W45" s="37">
        <f t="shared" si="36"/>
        <v>6</v>
      </c>
      <c r="X45" s="23">
        <f t="shared" si="37"/>
        <v>0</v>
      </c>
      <c r="Y45" s="37">
        <f t="shared" si="38"/>
        <v>6</v>
      </c>
      <c r="Z45" s="4"/>
      <c r="AA45" s="3">
        <f t="shared" si="39"/>
        <v>12</v>
      </c>
      <c r="AB45" s="3">
        <f t="shared" si="40"/>
        <v>0</v>
      </c>
      <c r="AC45" s="3">
        <f t="shared" si="41"/>
        <v>6</v>
      </c>
      <c r="AD45" s="3">
        <f t="shared" si="42"/>
        <v>0</v>
      </c>
      <c r="AE45" s="3">
        <f t="shared" si="43"/>
        <v>6</v>
      </c>
      <c r="AF45" s="3">
        <f t="shared" si="44"/>
        <v>0</v>
      </c>
      <c r="AG45" s="3">
        <f t="shared" si="45"/>
        <v>6</v>
      </c>
      <c r="AH45" s="3">
        <f t="shared" si="46"/>
        <v>0</v>
      </c>
      <c r="AI45" s="3">
        <f t="shared" si="47"/>
        <v>6</v>
      </c>
      <c r="AJ45" s="3">
        <f t="shared" si="48"/>
        <v>0</v>
      </c>
      <c r="AK45" s="3">
        <f t="shared" si="49"/>
        <v>6</v>
      </c>
    </row>
    <row r="46" spans="1:37" ht="22.5" customHeight="1" hidden="1">
      <c r="A46" s="56"/>
      <c r="B46" s="56"/>
      <c r="C46" s="56"/>
      <c r="D46" s="22">
        <v>0</v>
      </c>
      <c r="E46" s="22">
        <v>10</v>
      </c>
      <c r="F46" s="22">
        <f t="shared" si="25"/>
        <v>0</v>
      </c>
      <c r="G46" s="23">
        <f t="shared" si="26"/>
        <v>0</v>
      </c>
      <c r="H46" s="37">
        <f t="shared" si="27"/>
        <v>6</v>
      </c>
      <c r="I46" s="22">
        <v>0</v>
      </c>
      <c r="J46" s="22">
        <v>10</v>
      </c>
      <c r="K46" s="22">
        <f t="shared" si="28"/>
        <v>0</v>
      </c>
      <c r="L46" s="23">
        <f t="shared" si="29"/>
        <v>0</v>
      </c>
      <c r="M46" s="37">
        <f t="shared" si="30"/>
        <v>6</v>
      </c>
      <c r="N46" s="22">
        <v>0</v>
      </c>
      <c r="O46" s="22">
        <v>10</v>
      </c>
      <c r="P46" s="22">
        <f t="shared" si="31"/>
        <v>0</v>
      </c>
      <c r="Q46" s="23">
        <f t="shared" si="32"/>
        <v>0</v>
      </c>
      <c r="R46" s="37">
        <f t="shared" si="33"/>
        <v>6</v>
      </c>
      <c r="S46" s="22">
        <v>0</v>
      </c>
      <c r="T46" s="22">
        <v>10</v>
      </c>
      <c r="U46" s="22">
        <f t="shared" si="34"/>
        <v>0</v>
      </c>
      <c r="V46" s="23">
        <f t="shared" si="35"/>
        <v>0</v>
      </c>
      <c r="W46" s="37">
        <f t="shared" si="36"/>
        <v>6</v>
      </c>
      <c r="X46" s="23">
        <f t="shared" si="37"/>
        <v>0</v>
      </c>
      <c r="Y46" s="37">
        <f t="shared" si="38"/>
        <v>6</v>
      </c>
      <c r="Z46" s="4"/>
      <c r="AA46" s="3">
        <f t="shared" si="39"/>
        <v>13</v>
      </c>
      <c r="AB46" s="3">
        <f t="shared" si="40"/>
        <v>0</v>
      </c>
      <c r="AC46" s="3">
        <f t="shared" si="41"/>
        <v>6</v>
      </c>
      <c r="AD46" s="3">
        <f t="shared" si="42"/>
        <v>0</v>
      </c>
      <c r="AE46" s="3">
        <f t="shared" si="43"/>
        <v>6</v>
      </c>
      <c r="AF46" s="3">
        <f t="shared" si="44"/>
        <v>0</v>
      </c>
      <c r="AG46" s="3">
        <f t="shared" si="45"/>
        <v>6</v>
      </c>
      <c r="AH46" s="3">
        <f t="shared" si="46"/>
        <v>0</v>
      </c>
      <c r="AI46" s="3">
        <f t="shared" si="47"/>
        <v>6</v>
      </c>
      <c r="AJ46" s="3">
        <f t="shared" si="48"/>
        <v>0</v>
      </c>
      <c r="AK46" s="3">
        <f t="shared" si="49"/>
        <v>6</v>
      </c>
    </row>
    <row r="47" spans="1:37" ht="22.5" customHeight="1" hidden="1">
      <c r="A47" s="56"/>
      <c r="B47" s="56"/>
      <c r="C47" s="56"/>
      <c r="D47" s="22">
        <v>0</v>
      </c>
      <c r="E47" s="22">
        <v>10</v>
      </c>
      <c r="F47" s="22">
        <f t="shared" si="25"/>
        <v>0</v>
      </c>
      <c r="G47" s="23">
        <f t="shared" si="26"/>
        <v>0</v>
      </c>
      <c r="H47" s="37">
        <f t="shared" si="27"/>
        <v>6</v>
      </c>
      <c r="I47" s="22">
        <v>0</v>
      </c>
      <c r="J47" s="22">
        <v>10</v>
      </c>
      <c r="K47" s="22">
        <f t="shared" si="28"/>
        <v>0</v>
      </c>
      <c r="L47" s="23">
        <f t="shared" si="29"/>
        <v>0</v>
      </c>
      <c r="M47" s="37">
        <f t="shared" si="30"/>
        <v>6</v>
      </c>
      <c r="N47" s="22">
        <v>0</v>
      </c>
      <c r="O47" s="22">
        <v>10</v>
      </c>
      <c r="P47" s="22">
        <f t="shared" si="31"/>
        <v>0</v>
      </c>
      <c r="Q47" s="23">
        <f t="shared" si="32"/>
        <v>0</v>
      </c>
      <c r="R47" s="37">
        <f t="shared" si="33"/>
        <v>6</v>
      </c>
      <c r="S47" s="22">
        <v>0</v>
      </c>
      <c r="T47" s="22">
        <v>10</v>
      </c>
      <c r="U47" s="22">
        <f t="shared" si="34"/>
        <v>0</v>
      </c>
      <c r="V47" s="23">
        <f t="shared" si="35"/>
        <v>0</v>
      </c>
      <c r="W47" s="37">
        <f t="shared" si="36"/>
        <v>6</v>
      </c>
      <c r="X47" s="23">
        <f t="shared" si="37"/>
        <v>0</v>
      </c>
      <c r="Y47" s="37">
        <f t="shared" si="38"/>
        <v>6</v>
      </c>
      <c r="Z47" s="4"/>
      <c r="AA47" s="3">
        <f t="shared" si="39"/>
        <v>14</v>
      </c>
      <c r="AB47" s="3">
        <f t="shared" si="40"/>
        <v>0</v>
      </c>
      <c r="AC47" s="3">
        <f t="shared" si="41"/>
        <v>6</v>
      </c>
      <c r="AD47" s="3">
        <f t="shared" si="42"/>
        <v>0</v>
      </c>
      <c r="AE47" s="3">
        <f t="shared" si="43"/>
        <v>6</v>
      </c>
      <c r="AF47" s="3">
        <f t="shared" si="44"/>
        <v>0</v>
      </c>
      <c r="AG47" s="3">
        <f t="shared" si="45"/>
        <v>6</v>
      </c>
      <c r="AH47" s="3">
        <f t="shared" si="46"/>
        <v>0</v>
      </c>
      <c r="AI47" s="3">
        <f t="shared" si="47"/>
        <v>6</v>
      </c>
      <c r="AJ47" s="3">
        <f t="shared" si="48"/>
        <v>0</v>
      </c>
      <c r="AK47" s="3">
        <f t="shared" si="49"/>
        <v>6</v>
      </c>
    </row>
    <row r="48" spans="1:37" ht="22.5" customHeight="1" hidden="1">
      <c r="A48" s="56"/>
      <c r="B48" s="56"/>
      <c r="C48" s="56"/>
      <c r="D48" s="22">
        <v>0</v>
      </c>
      <c r="E48" s="22">
        <v>10</v>
      </c>
      <c r="F48" s="22">
        <f t="shared" si="25"/>
        <v>0</v>
      </c>
      <c r="G48" s="23">
        <f t="shared" si="26"/>
        <v>0</v>
      </c>
      <c r="H48" s="37">
        <f t="shared" si="27"/>
        <v>6</v>
      </c>
      <c r="I48" s="22">
        <v>0</v>
      </c>
      <c r="J48" s="22">
        <v>10</v>
      </c>
      <c r="K48" s="22">
        <f t="shared" si="28"/>
        <v>0</v>
      </c>
      <c r="L48" s="23">
        <f t="shared" si="29"/>
        <v>0</v>
      </c>
      <c r="M48" s="37">
        <f t="shared" si="30"/>
        <v>6</v>
      </c>
      <c r="N48" s="22">
        <v>0</v>
      </c>
      <c r="O48" s="22">
        <v>10</v>
      </c>
      <c r="P48" s="22">
        <f t="shared" si="31"/>
        <v>0</v>
      </c>
      <c r="Q48" s="23">
        <f t="shared" si="32"/>
        <v>0</v>
      </c>
      <c r="R48" s="37">
        <f t="shared" si="33"/>
        <v>6</v>
      </c>
      <c r="S48" s="22">
        <v>0</v>
      </c>
      <c r="T48" s="22">
        <v>10</v>
      </c>
      <c r="U48" s="22">
        <f t="shared" si="34"/>
        <v>0</v>
      </c>
      <c r="V48" s="23">
        <f t="shared" si="35"/>
        <v>0</v>
      </c>
      <c r="W48" s="37">
        <f t="shared" si="36"/>
        <v>6</v>
      </c>
      <c r="X48" s="23">
        <f t="shared" si="37"/>
        <v>0</v>
      </c>
      <c r="Y48" s="37">
        <f t="shared" si="38"/>
        <v>6</v>
      </c>
      <c r="Z48" s="4"/>
      <c r="AA48" s="3">
        <f t="shared" si="39"/>
        <v>15</v>
      </c>
      <c r="AB48" s="3">
        <f t="shared" si="40"/>
        <v>0</v>
      </c>
      <c r="AC48" s="3">
        <f t="shared" si="41"/>
        <v>6</v>
      </c>
      <c r="AD48" s="3">
        <f t="shared" si="42"/>
        <v>0</v>
      </c>
      <c r="AE48" s="3">
        <f t="shared" si="43"/>
        <v>6</v>
      </c>
      <c r="AF48" s="3">
        <f t="shared" si="44"/>
        <v>0</v>
      </c>
      <c r="AG48" s="3">
        <f t="shared" si="45"/>
        <v>6</v>
      </c>
      <c r="AH48" s="3">
        <f t="shared" si="46"/>
        <v>0</v>
      </c>
      <c r="AI48" s="3">
        <f t="shared" si="47"/>
        <v>6</v>
      </c>
      <c r="AJ48" s="3">
        <f t="shared" si="48"/>
        <v>0</v>
      </c>
      <c r="AK48" s="3">
        <f t="shared" si="49"/>
        <v>6</v>
      </c>
    </row>
    <row r="49" spans="1:37" ht="22.5" customHeight="1" hidden="1">
      <c r="A49" s="56"/>
      <c r="B49" s="56"/>
      <c r="C49" s="56"/>
      <c r="D49" s="22">
        <v>0</v>
      </c>
      <c r="E49" s="22">
        <v>10</v>
      </c>
      <c r="F49" s="22">
        <f t="shared" si="25"/>
        <v>0</v>
      </c>
      <c r="G49" s="23">
        <f t="shared" si="26"/>
        <v>0</v>
      </c>
      <c r="H49" s="37">
        <f t="shared" si="27"/>
        <v>6</v>
      </c>
      <c r="I49" s="22">
        <v>0</v>
      </c>
      <c r="J49" s="22">
        <v>10</v>
      </c>
      <c r="K49" s="22">
        <f t="shared" si="28"/>
        <v>0</v>
      </c>
      <c r="L49" s="23">
        <f t="shared" si="29"/>
        <v>0</v>
      </c>
      <c r="M49" s="37">
        <f t="shared" si="30"/>
        <v>6</v>
      </c>
      <c r="N49" s="22">
        <v>0</v>
      </c>
      <c r="O49" s="22">
        <v>10</v>
      </c>
      <c r="P49" s="22">
        <f t="shared" si="31"/>
        <v>0</v>
      </c>
      <c r="Q49" s="23">
        <f t="shared" si="32"/>
        <v>0</v>
      </c>
      <c r="R49" s="37">
        <f t="shared" si="33"/>
        <v>6</v>
      </c>
      <c r="S49" s="22">
        <v>0</v>
      </c>
      <c r="T49" s="22">
        <v>10</v>
      </c>
      <c r="U49" s="22">
        <f t="shared" si="34"/>
        <v>0</v>
      </c>
      <c r="V49" s="23">
        <f t="shared" si="35"/>
        <v>0</v>
      </c>
      <c r="W49" s="37">
        <f t="shared" si="36"/>
        <v>6</v>
      </c>
      <c r="X49" s="23">
        <f t="shared" si="37"/>
        <v>0</v>
      </c>
      <c r="Y49" s="37">
        <f t="shared" si="38"/>
        <v>6</v>
      </c>
      <c r="Z49" s="4"/>
      <c r="AA49" s="3">
        <f t="shared" si="39"/>
        <v>16</v>
      </c>
      <c r="AB49" s="3">
        <f t="shared" si="40"/>
        <v>0</v>
      </c>
      <c r="AC49" s="3">
        <f t="shared" si="41"/>
        <v>6</v>
      </c>
      <c r="AD49" s="3">
        <f t="shared" si="42"/>
        <v>0</v>
      </c>
      <c r="AE49" s="3">
        <f t="shared" si="43"/>
        <v>6</v>
      </c>
      <c r="AF49" s="3">
        <f t="shared" si="44"/>
        <v>0</v>
      </c>
      <c r="AG49" s="3">
        <f t="shared" si="45"/>
        <v>6</v>
      </c>
      <c r="AH49" s="3">
        <f t="shared" si="46"/>
        <v>0</v>
      </c>
      <c r="AI49" s="3">
        <f t="shared" si="47"/>
        <v>6</v>
      </c>
      <c r="AJ49" s="3">
        <f t="shared" si="48"/>
        <v>0</v>
      </c>
      <c r="AK49" s="3">
        <f t="shared" si="49"/>
        <v>6</v>
      </c>
    </row>
    <row r="50" spans="1:37" ht="22.5" customHeight="1" hidden="1">
      <c r="A50" s="56"/>
      <c r="B50" s="56"/>
      <c r="C50" s="56"/>
      <c r="D50" s="22">
        <v>0</v>
      </c>
      <c r="E50" s="22">
        <v>10</v>
      </c>
      <c r="F50" s="22">
        <f t="shared" si="25"/>
        <v>0</v>
      </c>
      <c r="G50" s="23">
        <f t="shared" si="26"/>
        <v>0</v>
      </c>
      <c r="H50" s="37">
        <f t="shared" si="27"/>
        <v>6</v>
      </c>
      <c r="I50" s="22">
        <v>0</v>
      </c>
      <c r="J50" s="22">
        <v>10</v>
      </c>
      <c r="K50" s="22">
        <f>SUM(10-J50)</f>
        <v>0</v>
      </c>
      <c r="L50" s="23">
        <f t="shared" si="29"/>
        <v>0</v>
      </c>
      <c r="M50" s="37">
        <f t="shared" si="30"/>
        <v>6</v>
      </c>
      <c r="N50" s="22">
        <v>0</v>
      </c>
      <c r="O50" s="22">
        <v>10</v>
      </c>
      <c r="P50" s="22">
        <f t="shared" si="31"/>
        <v>0</v>
      </c>
      <c r="Q50" s="23">
        <f t="shared" si="32"/>
        <v>0</v>
      </c>
      <c r="R50" s="37">
        <f t="shared" si="33"/>
        <v>6</v>
      </c>
      <c r="S50" s="22">
        <v>0</v>
      </c>
      <c r="T50" s="22">
        <v>10</v>
      </c>
      <c r="U50" s="22">
        <f t="shared" si="34"/>
        <v>0</v>
      </c>
      <c r="V50" s="23">
        <f t="shared" si="35"/>
        <v>0</v>
      </c>
      <c r="W50" s="37">
        <f t="shared" si="36"/>
        <v>6</v>
      </c>
      <c r="X50" s="23">
        <f t="shared" si="37"/>
        <v>0</v>
      </c>
      <c r="Y50" s="37">
        <f t="shared" si="38"/>
        <v>6</v>
      </c>
      <c r="Z50" s="4"/>
      <c r="AA50" s="3">
        <f t="shared" si="39"/>
        <v>17</v>
      </c>
      <c r="AB50" s="3">
        <f t="shared" si="40"/>
        <v>0</v>
      </c>
      <c r="AC50" s="3">
        <f t="shared" si="41"/>
        <v>6</v>
      </c>
      <c r="AD50" s="3">
        <f t="shared" si="42"/>
        <v>0</v>
      </c>
      <c r="AE50" s="3">
        <f t="shared" si="43"/>
        <v>6</v>
      </c>
      <c r="AF50" s="3">
        <f t="shared" si="44"/>
        <v>0</v>
      </c>
      <c r="AG50" s="3">
        <f t="shared" si="45"/>
        <v>6</v>
      </c>
      <c r="AH50" s="3">
        <f t="shared" si="46"/>
        <v>0</v>
      </c>
      <c r="AI50" s="3">
        <f t="shared" si="47"/>
        <v>6</v>
      </c>
      <c r="AJ50" s="3">
        <f t="shared" si="48"/>
        <v>0</v>
      </c>
      <c r="AK50" s="3">
        <f t="shared" si="49"/>
        <v>6</v>
      </c>
    </row>
    <row r="51" spans="1:37" ht="22.5" customHeight="1" hidden="1">
      <c r="A51" s="56"/>
      <c r="B51" s="56"/>
      <c r="C51" s="56"/>
      <c r="D51" s="22">
        <v>0</v>
      </c>
      <c r="E51" s="22">
        <v>10</v>
      </c>
      <c r="F51" s="22">
        <f t="shared" si="25"/>
        <v>0</v>
      </c>
      <c r="G51" s="23">
        <f>SUM(F51+D51)</f>
        <v>0</v>
      </c>
      <c r="H51" s="37">
        <f t="shared" si="27"/>
        <v>6</v>
      </c>
      <c r="I51" s="22">
        <v>0</v>
      </c>
      <c r="J51" s="22">
        <v>10</v>
      </c>
      <c r="K51" s="22">
        <f t="shared" si="28"/>
        <v>0</v>
      </c>
      <c r="L51" s="23">
        <f t="shared" si="29"/>
        <v>0</v>
      </c>
      <c r="M51" s="37">
        <f t="shared" si="30"/>
        <v>6</v>
      </c>
      <c r="N51" s="22">
        <v>0</v>
      </c>
      <c r="O51" s="22">
        <v>10</v>
      </c>
      <c r="P51" s="22">
        <f t="shared" si="31"/>
        <v>0</v>
      </c>
      <c r="Q51" s="23">
        <f t="shared" si="32"/>
        <v>0</v>
      </c>
      <c r="R51" s="37">
        <f t="shared" si="33"/>
        <v>6</v>
      </c>
      <c r="S51" s="22">
        <v>0</v>
      </c>
      <c r="T51" s="22">
        <v>10</v>
      </c>
      <c r="U51" s="22">
        <f t="shared" si="34"/>
        <v>0</v>
      </c>
      <c r="V51" s="23">
        <f t="shared" si="35"/>
        <v>0</v>
      </c>
      <c r="W51" s="37">
        <f t="shared" si="36"/>
        <v>6</v>
      </c>
      <c r="X51" s="23">
        <f t="shared" si="37"/>
        <v>0</v>
      </c>
      <c r="Y51" s="37">
        <f t="shared" si="38"/>
        <v>6</v>
      </c>
      <c r="Z51" s="4"/>
      <c r="AA51" s="3">
        <f t="shared" si="39"/>
        <v>18</v>
      </c>
      <c r="AB51" s="3">
        <f t="shared" si="40"/>
        <v>0</v>
      </c>
      <c r="AC51" s="3">
        <f t="shared" si="41"/>
        <v>6</v>
      </c>
      <c r="AD51" s="3">
        <f t="shared" si="42"/>
        <v>0</v>
      </c>
      <c r="AE51" s="3">
        <f t="shared" si="43"/>
        <v>6</v>
      </c>
      <c r="AF51" s="3">
        <f t="shared" si="44"/>
        <v>0</v>
      </c>
      <c r="AG51" s="3">
        <f t="shared" si="45"/>
        <v>6</v>
      </c>
      <c r="AH51" s="3">
        <f t="shared" si="46"/>
        <v>0</v>
      </c>
      <c r="AI51" s="3">
        <f t="shared" si="47"/>
        <v>6</v>
      </c>
      <c r="AJ51" s="3">
        <f t="shared" si="48"/>
        <v>0</v>
      </c>
      <c r="AK51" s="3">
        <f t="shared" si="49"/>
        <v>6</v>
      </c>
    </row>
    <row r="52" spans="1:37" ht="22.5" customHeight="1" hidden="1">
      <c r="A52" s="56"/>
      <c r="B52" s="56"/>
      <c r="C52" s="56"/>
      <c r="D52" s="22">
        <v>0</v>
      </c>
      <c r="E52" s="22">
        <v>10</v>
      </c>
      <c r="F52" s="22">
        <f t="shared" si="25"/>
        <v>0</v>
      </c>
      <c r="G52" s="23">
        <f t="shared" si="26"/>
        <v>0</v>
      </c>
      <c r="H52" s="37">
        <f t="shared" si="27"/>
        <v>6</v>
      </c>
      <c r="I52" s="22">
        <v>0</v>
      </c>
      <c r="J52" s="22">
        <v>10</v>
      </c>
      <c r="K52" s="22">
        <f t="shared" si="28"/>
        <v>0</v>
      </c>
      <c r="L52" s="23">
        <f t="shared" si="29"/>
        <v>0</v>
      </c>
      <c r="M52" s="37">
        <f t="shared" si="30"/>
        <v>6</v>
      </c>
      <c r="N52" s="22">
        <v>0</v>
      </c>
      <c r="O52" s="22">
        <v>10</v>
      </c>
      <c r="P52" s="22">
        <f t="shared" si="31"/>
        <v>0</v>
      </c>
      <c r="Q52" s="23">
        <f t="shared" si="32"/>
        <v>0</v>
      </c>
      <c r="R52" s="37">
        <f t="shared" si="33"/>
        <v>6</v>
      </c>
      <c r="S52" s="22">
        <v>0</v>
      </c>
      <c r="T52" s="22">
        <v>10</v>
      </c>
      <c r="U52" s="22">
        <f t="shared" si="34"/>
        <v>0</v>
      </c>
      <c r="V52" s="23">
        <f t="shared" si="35"/>
        <v>0</v>
      </c>
      <c r="W52" s="37">
        <f t="shared" si="36"/>
        <v>6</v>
      </c>
      <c r="X52" s="23">
        <f t="shared" si="37"/>
        <v>0</v>
      </c>
      <c r="Y52" s="37">
        <f t="shared" si="38"/>
        <v>6</v>
      </c>
      <c r="Z52" s="4"/>
      <c r="AA52" s="3">
        <f t="shared" si="39"/>
        <v>19</v>
      </c>
      <c r="AB52" s="3">
        <f t="shared" si="40"/>
        <v>0</v>
      </c>
      <c r="AC52" s="3">
        <f t="shared" si="41"/>
        <v>6</v>
      </c>
      <c r="AD52" s="3">
        <f t="shared" si="42"/>
        <v>0</v>
      </c>
      <c r="AE52" s="3">
        <f t="shared" si="43"/>
        <v>6</v>
      </c>
      <c r="AF52" s="3">
        <f t="shared" si="44"/>
        <v>0</v>
      </c>
      <c r="AG52" s="3">
        <f t="shared" si="45"/>
        <v>6</v>
      </c>
      <c r="AH52" s="3">
        <f t="shared" si="46"/>
        <v>0</v>
      </c>
      <c r="AI52" s="3">
        <f t="shared" si="47"/>
        <v>6</v>
      </c>
      <c r="AJ52" s="3">
        <f t="shared" si="48"/>
        <v>0</v>
      </c>
      <c r="AK52" s="3">
        <f t="shared" si="49"/>
        <v>6</v>
      </c>
    </row>
    <row r="53" spans="1:37" ht="22.5" customHeight="1" hidden="1">
      <c r="A53" s="56"/>
      <c r="B53" s="56"/>
      <c r="C53" s="56"/>
      <c r="D53" s="22">
        <v>0</v>
      </c>
      <c r="E53" s="22">
        <v>10</v>
      </c>
      <c r="F53" s="22">
        <f t="shared" si="25"/>
        <v>0</v>
      </c>
      <c r="G53" s="23">
        <f t="shared" si="26"/>
        <v>0</v>
      </c>
      <c r="H53" s="37">
        <f t="shared" si="27"/>
        <v>6</v>
      </c>
      <c r="I53" s="22">
        <v>0</v>
      </c>
      <c r="J53" s="22">
        <v>10</v>
      </c>
      <c r="K53" s="22">
        <f t="shared" si="28"/>
        <v>0</v>
      </c>
      <c r="L53" s="23">
        <f t="shared" si="29"/>
        <v>0</v>
      </c>
      <c r="M53" s="37">
        <f t="shared" si="30"/>
        <v>6</v>
      </c>
      <c r="N53" s="22">
        <v>0</v>
      </c>
      <c r="O53" s="22">
        <v>10</v>
      </c>
      <c r="P53" s="22">
        <f t="shared" si="31"/>
        <v>0</v>
      </c>
      <c r="Q53" s="23">
        <f t="shared" si="32"/>
        <v>0</v>
      </c>
      <c r="R53" s="37">
        <f t="shared" si="33"/>
        <v>6</v>
      </c>
      <c r="S53" s="22">
        <v>0</v>
      </c>
      <c r="T53" s="22">
        <v>10</v>
      </c>
      <c r="U53" s="22">
        <f t="shared" si="34"/>
        <v>0</v>
      </c>
      <c r="V53" s="23">
        <f t="shared" si="35"/>
        <v>0</v>
      </c>
      <c r="W53" s="37">
        <f t="shared" si="36"/>
        <v>6</v>
      </c>
      <c r="X53" s="23">
        <f t="shared" si="37"/>
        <v>0</v>
      </c>
      <c r="Y53" s="37">
        <f t="shared" si="38"/>
        <v>6</v>
      </c>
      <c r="Z53" s="4"/>
      <c r="AA53" s="3">
        <f t="shared" si="39"/>
        <v>20</v>
      </c>
      <c r="AB53" s="3">
        <f t="shared" si="40"/>
        <v>0</v>
      </c>
      <c r="AC53" s="3">
        <f t="shared" si="41"/>
        <v>6</v>
      </c>
      <c r="AD53" s="3">
        <f t="shared" si="42"/>
        <v>0</v>
      </c>
      <c r="AE53" s="3">
        <f t="shared" si="43"/>
        <v>6</v>
      </c>
      <c r="AF53" s="3">
        <f t="shared" si="44"/>
        <v>0</v>
      </c>
      <c r="AG53" s="3">
        <f t="shared" si="45"/>
        <v>6</v>
      </c>
      <c r="AH53" s="3">
        <f t="shared" si="46"/>
        <v>0</v>
      </c>
      <c r="AI53" s="3">
        <f t="shared" si="47"/>
        <v>6</v>
      </c>
      <c r="AJ53" s="3">
        <f t="shared" si="48"/>
        <v>0</v>
      </c>
      <c r="AK53" s="3">
        <f t="shared" si="49"/>
        <v>6</v>
      </c>
    </row>
    <row r="54" spans="1:37" ht="22.5" customHeight="1" hidden="1">
      <c r="A54" s="56"/>
      <c r="B54" s="56"/>
      <c r="C54" s="56"/>
      <c r="D54" s="22">
        <v>0</v>
      </c>
      <c r="E54" s="22">
        <v>10</v>
      </c>
      <c r="F54" s="22">
        <f t="shared" si="25"/>
        <v>0</v>
      </c>
      <c r="G54" s="23">
        <f t="shared" si="26"/>
        <v>0</v>
      </c>
      <c r="H54" s="37">
        <f t="shared" si="27"/>
        <v>6</v>
      </c>
      <c r="I54" s="22">
        <v>0</v>
      </c>
      <c r="J54" s="22">
        <v>10</v>
      </c>
      <c r="K54" s="22">
        <f t="shared" si="28"/>
        <v>0</v>
      </c>
      <c r="L54" s="23">
        <f t="shared" si="29"/>
        <v>0</v>
      </c>
      <c r="M54" s="37">
        <f t="shared" si="30"/>
        <v>6</v>
      </c>
      <c r="N54" s="22">
        <v>0</v>
      </c>
      <c r="O54" s="22">
        <v>10</v>
      </c>
      <c r="P54" s="22">
        <f t="shared" si="31"/>
        <v>0</v>
      </c>
      <c r="Q54" s="23">
        <f t="shared" si="32"/>
        <v>0</v>
      </c>
      <c r="R54" s="37">
        <f t="shared" si="33"/>
        <v>6</v>
      </c>
      <c r="S54" s="22">
        <v>0</v>
      </c>
      <c r="T54" s="22">
        <v>10</v>
      </c>
      <c r="U54" s="22">
        <f t="shared" si="34"/>
        <v>0</v>
      </c>
      <c r="V54" s="23">
        <f t="shared" si="35"/>
        <v>0</v>
      </c>
      <c r="W54" s="37">
        <f t="shared" si="36"/>
        <v>6</v>
      </c>
      <c r="X54" s="23">
        <f t="shared" si="37"/>
        <v>0</v>
      </c>
      <c r="Y54" s="37">
        <f t="shared" si="38"/>
        <v>6</v>
      </c>
      <c r="Z54" s="4"/>
      <c r="AA54" s="3">
        <f t="shared" si="39"/>
        <v>21</v>
      </c>
      <c r="AB54" s="3">
        <f t="shared" si="40"/>
        <v>0</v>
      </c>
      <c r="AC54" s="3">
        <f t="shared" si="41"/>
        <v>6</v>
      </c>
      <c r="AD54" s="3">
        <f t="shared" si="42"/>
        <v>0</v>
      </c>
      <c r="AE54" s="3">
        <f t="shared" si="43"/>
        <v>6</v>
      </c>
      <c r="AF54" s="3">
        <f t="shared" si="44"/>
        <v>0</v>
      </c>
      <c r="AG54" s="3">
        <f t="shared" si="45"/>
        <v>6</v>
      </c>
      <c r="AH54" s="3">
        <f t="shared" si="46"/>
        <v>0</v>
      </c>
      <c r="AI54" s="3">
        <f t="shared" si="47"/>
        <v>6</v>
      </c>
      <c r="AJ54" s="3">
        <f t="shared" si="48"/>
        <v>0</v>
      </c>
      <c r="AK54" s="3">
        <f t="shared" si="49"/>
        <v>6</v>
      </c>
    </row>
    <row r="55" spans="1:38" ht="22.5" customHeight="1" hidden="1">
      <c r="A55" s="56"/>
      <c r="B55" s="56"/>
      <c r="C55" s="56"/>
      <c r="D55" s="22">
        <v>0</v>
      </c>
      <c r="E55" s="22">
        <v>10</v>
      </c>
      <c r="F55" s="22">
        <f t="shared" si="25"/>
        <v>0</v>
      </c>
      <c r="G55" s="23">
        <f t="shared" si="26"/>
        <v>0</v>
      </c>
      <c r="H55" s="37">
        <f t="shared" si="27"/>
        <v>6</v>
      </c>
      <c r="I55" s="22">
        <v>0</v>
      </c>
      <c r="J55" s="22">
        <v>10</v>
      </c>
      <c r="K55" s="22">
        <f t="shared" si="28"/>
        <v>0</v>
      </c>
      <c r="L55" s="23">
        <f>SUM(K55+I55)</f>
        <v>0</v>
      </c>
      <c r="M55" s="37">
        <f t="shared" si="30"/>
        <v>6</v>
      </c>
      <c r="N55" s="22">
        <v>0</v>
      </c>
      <c r="O55" s="22">
        <v>10</v>
      </c>
      <c r="P55" s="22">
        <f t="shared" si="31"/>
        <v>0</v>
      </c>
      <c r="Q55" s="23">
        <f t="shared" si="32"/>
        <v>0</v>
      </c>
      <c r="R55" s="37">
        <f t="shared" si="33"/>
        <v>6</v>
      </c>
      <c r="S55" s="22">
        <v>0</v>
      </c>
      <c r="T55" s="22">
        <v>10</v>
      </c>
      <c r="U55" s="22">
        <f t="shared" si="34"/>
        <v>0</v>
      </c>
      <c r="V55" s="23">
        <f t="shared" si="35"/>
        <v>0</v>
      </c>
      <c r="W55" s="37">
        <f t="shared" si="36"/>
        <v>6</v>
      </c>
      <c r="X55" s="23">
        <f t="shared" si="37"/>
        <v>0</v>
      </c>
      <c r="Y55" s="37">
        <f t="shared" si="38"/>
        <v>6</v>
      </c>
      <c r="Z55" s="4"/>
      <c r="AA55" s="3">
        <f t="shared" si="39"/>
        <v>22</v>
      </c>
      <c r="AB55" s="3">
        <f t="shared" si="40"/>
        <v>0</v>
      </c>
      <c r="AC55" s="3">
        <f t="shared" si="41"/>
        <v>6</v>
      </c>
      <c r="AD55" s="3">
        <f t="shared" si="42"/>
        <v>0</v>
      </c>
      <c r="AE55" s="3">
        <f t="shared" si="43"/>
        <v>6</v>
      </c>
      <c r="AF55" s="3">
        <f t="shared" si="44"/>
        <v>0</v>
      </c>
      <c r="AG55" s="3">
        <f t="shared" si="45"/>
        <v>6</v>
      </c>
      <c r="AH55" s="3">
        <f t="shared" si="46"/>
        <v>0</v>
      </c>
      <c r="AI55" s="3">
        <f t="shared" si="47"/>
        <v>6</v>
      </c>
      <c r="AJ55" s="3">
        <f t="shared" si="48"/>
        <v>0</v>
      </c>
      <c r="AK55" s="3">
        <f t="shared" si="49"/>
        <v>6</v>
      </c>
      <c r="AL55" s="11"/>
    </row>
    <row r="56" spans="1:3" ht="22.5" customHeight="1" hidden="1">
      <c r="A56" s="56"/>
      <c r="B56" s="56"/>
      <c r="C56" s="56"/>
    </row>
    <row r="57" spans="1:3" ht="22.5" customHeight="1" hidden="1">
      <c r="A57" s="56"/>
      <c r="B57" s="56"/>
      <c r="C57" s="56"/>
    </row>
    <row r="58" spans="1:9" ht="22.5" customHeight="1">
      <c r="A58" s="59"/>
      <c r="B58" s="55" t="s">
        <v>87</v>
      </c>
      <c r="I58" s="18">
        <v>0</v>
      </c>
    </row>
    <row r="59" ht="22.5" customHeight="1"/>
    <row r="60" ht="22.5" customHeight="1"/>
  </sheetData>
  <sheetProtection/>
  <mergeCells count="10">
    <mergeCell ref="D3:H3"/>
    <mergeCell ref="I3:M3"/>
    <mergeCell ref="N3:R3"/>
    <mergeCell ref="S3:W3"/>
    <mergeCell ref="X3:Y3"/>
    <mergeCell ref="D32:H32"/>
    <mergeCell ref="I32:M32"/>
    <mergeCell ref="N32:R32"/>
    <mergeCell ref="S32:W32"/>
    <mergeCell ref="X32:Y32"/>
  </mergeCells>
  <conditionalFormatting sqref="L4:M5 Q4:R5 V4:Y5 G4:H5 G28:H28 L28:M28 Q28:R28 V28:Y28 G33:H34 L33:M34 Q33:R34 V33:Y34 H27 L6:L27 V6:V27 X6:Y27 Q6:Q27 G35:G55 L35:L55 Q35:Q55 X35:X55 V35:V55 G5:G27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H6:H26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M6:M27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R6:R27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W6:W2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R35:R55 W35:W55 M35:M55 H35:H55 Y35:Y5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086614173228347" right="0.7086614173228347" top="0.35433070866141736" bottom="0.35433070866141736" header="0.31496062992125984" footer="0.31496062992125984"/>
  <pageSetup fitToHeight="1" fitToWidth="1" orientation="landscape" paperSize="9" scale="51"/>
  <headerFooter alignWithMargins="0">
    <oddHeader>&amp;C&amp;"-,Regular"&amp;24&amp;KFF0000Stockport Rec 4 Piece Competition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62"/>
  <sheetViews>
    <sheetView tabSelected="1" zoomScale="130" zoomScaleNormal="130" zoomScalePageLayoutView="50" workbookViewId="0" topLeftCell="H4">
      <selection activeCell="R19" sqref="R19"/>
    </sheetView>
  </sheetViews>
  <sheetFormatPr defaultColWidth="9.140625" defaultRowHeight="12.75"/>
  <cols>
    <col min="1" max="1" width="4.8515625" style="19" customWidth="1"/>
    <col min="2" max="2" width="13.421875" style="19" customWidth="1"/>
    <col min="3" max="3" width="8.00390625" style="19" customWidth="1"/>
    <col min="4" max="6" width="6.8515625" style="18" customWidth="1"/>
    <col min="7" max="7" width="5.7109375" style="19" customWidth="1"/>
    <col min="8" max="8" width="4.8515625" style="19" customWidth="1"/>
    <col min="9" max="11" width="7.140625" style="18" customWidth="1"/>
    <col min="12" max="12" width="7.140625" style="19" customWidth="1"/>
    <col min="13" max="13" width="4.7109375" style="19" customWidth="1"/>
    <col min="14" max="16" width="7.140625" style="18" customWidth="1"/>
    <col min="17" max="17" width="7.140625" style="19" customWidth="1"/>
    <col min="18" max="18" width="5.28125" style="19" customWidth="1"/>
    <col min="19" max="21" width="7.140625" style="18" customWidth="1"/>
    <col min="22" max="22" width="7.140625" style="19" customWidth="1"/>
    <col min="23" max="23" width="4.7109375" style="19" customWidth="1"/>
    <col min="24" max="24" width="7.140625" style="19" customWidth="1"/>
    <col min="25" max="25" width="4.8515625" style="19" customWidth="1"/>
    <col min="26" max="26" width="9.140625" style="19" customWidth="1"/>
    <col min="27" max="37" width="9.140625" style="19" hidden="1" customWidth="1"/>
    <col min="38" max="38" width="27.421875" style="29" customWidth="1"/>
    <col min="39" max="39" width="9.140625" style="29" customWidth="1"/>
    <col min="40" max="16384" width="9.140625" style="29" customWidth="1"/>
  </cols>
  <sheetData>
    <row r="1" spans="1:8" ht="10.5">
      <c r="A1" s="30" t="s">
        <v>86</v>
      </c>
      <c r="D1" s="17"/>
      <c r="H1" s="30"/>
    </row>
    <row r="3" spans="1:37" s="62" customFormat="1" ht="10.5">
      <c r="A3" s="42" t="s">
        <v>8</v>
      </c>
      <c r="B3" s="42" t="s">
        <v>7</v>
      </c>
      <c r="C3" s="43" t="s">
        <v>10</v>
      </c>
      <c r="D3" s="31" t="s">
        <v>0</v>
      </c>
      <c r="E3" s="32"/>
      <c r="F3" s="32"/>
      <c r="G3" s="32"/>
      <c r="H3" s="33"/>
      <c r="I3" s="31" t="s">
        <v>1</v>
      </c>
      <c r="J3" s="32"/>
      <c r="K3" s="32"/>
      <c r="L3" s="32"/>
      <c r="M3" s="33"/>
      <c r="N3" s="31" t="s">
        <v>2</v>
      </c>
      <c r="O3" s="32"/>
      <c r="P3" s="32"/>
      <c r="Q3" s="32"/>
      <c r="R3" s="33"/>
      <c r="S3" s="31" t="s">
        <v>3</v>
      </c>
      <c r="T3" s="32"/>
      <c r="U3" s="32"/>
      <c r="V3" s="32"/>
      <c r="W3" s="33"/>
      <c r="X3" s="34" t="s">
        <v>4</v>
      </c>
      <c r="Y3" s="35"/>
      <c r="Z3" s="60"/>
      <c r="AA3" s="61"/>
      <c r="AB3" s="61"/>
      <c r="AC3" s="61"/>
      <c r="AD3" s="60"/>
      <c r="AE3" s="60"/>
      <c r="AF3" s="61"/>
      <c r="AG3" s="61"/>
      <c r="AH3" s="60"/>
      <c r="AI3" s="60"/>
      <c r="AJ3" s="60"/>
      <c r="AK3" s="60"/>
    </row>
    <row r="4" spans="1:37" s="64" customFormat="1" ht="10.5">
      <c r="A4" s="44" t="s">
        <v>6</v>
      </c>
      <c r="B4" s="36"/>
      <c r="C4" s="36"/>
      <c r="D4" s="20" t="s">
        <v>74</v>
      </c>
      <c r="E4" s="20" t="s">
        <v>74</v>
      </c>
      <c r="F4" s="20" t="s">
        <v>12</v>
      </c>
      <c r="G4" s="21" t="s">
        <v>5</v>
      </c>
      <c r="H4" s="36" t="s">
        <v>11</v>
      </c>
      <c r="I4" s="20" t="s">
        <v>9</v>
      </c>
      <c r="J4" s="20" t="s">
        <v>74</v>
      </c>
      <c r="K4" s="20" t="s">
        <v>12</v>
      </c>
      <c r="L4" s="21" t="s">
        <v>5</v>
      </c>
      <c r="M4" s="36" t="s">
        <v>11</v>
      </c>
      <c r="N4" s="20" t="s">
        <v>9</v>
      </c>
      <c r="O4" s="20" t="s">
        <v>74</v>
      </c>
      <c r="P4" s="20" t="s">
        <v>12</v>
      </c>
      <c r="Q4" s="21" t="s">
        <v>5</v>
      </c>
      <c r="R4" s="36" t="s">
        <v>11</v>
      </c>
      <c r="S4" s="20" t="s">
        <v>9</v>
      </c>
      <c r="T4" s="20" t="s">
        <v>74</v>
      </c>
      <c r="U4" s="20" t="s">
        <v>12</v>
      </c>
      <c r="V4" s="21" t="s">
        <v>5</v>
      </c>
      <c r="W4" s="36" t="s">
        <v>11</v>
      </c>
      <c r="X4" s="21" t="s">
        <v>5</v>
      </c>
      <c r="Y4" s="36" t="s">
        <v>11</v>
      </c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</row>
    <row r="5" spans="1:37" ht="10.5">
      <c r="A5" s="56">
        <v>19</v>
      </c>
      <c r="B5" s="56" t="s">
        <v>32</v>
      </c>
      <c r="C5" s="56" t="s">
        <v>77</v>
      </c>
      <c r="D5" s="22">
        <v>3</v>
      </c>
      <c r="E5" s="22">
        <v>2.3</v>
      </c>
      <c r="F5" s="22">
        <f>SUM(10-E5)</f>
        <v>7.7</v>
      </c>
      <c r="G5" s="23">
        <f>SUM(F5+D5)</f>
        <v>10.7</v>
      </c>
      <c r="H5" s="37">
        <f>VLOOKUP(G5,AB$5:AC$9,2,FALSE)</f>
        <v>4</v>
      </c>
      <c r="I5" s="22">
        <v>3</v>
      </c>
      <c r="J5" s="22">
        <v>4.2</v>
      </c>
      <c r="K5" s="22">
        <f>SUM(10-J5)</f>
        <v>5.8</v>
      </c>
      <c r="L5" s="23">
        <f>SUM(K5+I5)</f>
        <v>8.8</v>
      </c>
      <c r="M5" s="37">
        <f>VLOOKUP(L5,AD$5:AE$9,2,FALSE)</f>
        <v>4</v>
      </c>
      <c r="N5" s="22">
        <v>-0.5</v>
      </c>
      <c r="O5" s="22">
        <v>3.5</v>
      </c>
      <c r="P5" s="22">
        <f>SUM(10-O5)</f>
        <v>6.5</v>
      </c>
      <c r="Q5" s="23">
        <f>SUM(P5+N5)</f>
        <v>6</v>
      </c>
      <c r="R5" s="37">
        <f>VLOOKUP(Q5,AF$5:AG$9,2,FALSE)</f>
        <v>4</v>
      </c>
      <c r="S5" s="22">
        <v>-1.5</v>
      </c>
      <c r="T5" s="22">
        <v>4.5</v>
      </c>
      <c r="U5" s="22">
        <f>SUM(10-T5)</f>
        <v>5.5</v>
      </c>
      <c r="V5" s="23">
        <f>SUM(U5+S5)</f>
        <v>4</v>
      </c>
      <c r="W5" s="37">
        <f>VLOOKUP(V5,AH$5:AI$9,2,FALSE)</f>
        <v>4</v>
      </c>
      <c r="X5" s="23">
        <f>V5+Q5+L5+G5</f>
        <v>29.5</v>
      </c>
      <c r="Y5" s="37">
        <f>VLOOKUP(X5,AJ$5:AK$9,2,FALSE)</f>
        <v>4</v>
      </c>
      <c r="AA5" s="19">
        <v>1</v>
      </c>
      <c r="AB5" s="19">
        <f>LARGE(G$5:G$9,$AA5)</f>
        <v>12.3</v>
      </c>
      <c r="AC5" s="19">
        <f>IF(AB5=AB4,AC4,AC4+1)</f>
        <v>1</v>
      </c>
      <c r="AD5" s="19">
        <f>LARGE(L$5:L$9,$AA5)</f>
        <v>11.15</v>
      </c>
      <c r="AE5" s="19">
        <f>IF(AD5=AD4,AE4,AE4+1)</f>
        <v>1</v>
      </c>
      <c r="AF5" s="19">
        <f>LARGE(Q$5:Q$9,$AA5)</f>
        <v>12.2</v>
      </c>
      <c r="AG5" s="19">
        <f>IF(AF5=AF4,AG4,AG4+1)</f>
        <v>1</v>
      </c>
      <c r="AH5" s="19">
        <f>LARGE(V$5:V$9,$AA5)</f>
        <v>11.8</v>
      </c>
      <c r="AI5" s="19">
        <f>IF(AH5=AH4,AI4,AI4+1)</f>
        <v>1</v>
      </c>
      <c r="AJ5" s="19">
        <f>LARGE(X$5:X$9,$AA5)</f>
        <v>45.55</v>
      </c>
      <c r="AK5" s="19">
        <f>IF(AJ5=AJ4,AK4,AK4+1)</f>
        <v>1</v>
      </c>
    </row>
    <row r="6" spans="1:37" ht="10.5">
      <c r="A6" s="56">
        <v>21</v>
      </c>
      <c r="B6" s="56" t="s">
        <v>33</v>
      </c>
      <c r="C6" s="56" t="s">
        <v>34</v>
      </c>
      <c r="D6" s="22">
        <v>3</v>
      </c>
      <c r="E6" s="22">
        <v>0.7</v>
      </c>
      <c r="F6" s="22">
        <f>SUM(10-E6)</f>
        <v>9.3</v>
      </c>
      <c r="G6" s="23">
        <f>SUM(F6+D6)</f>
        <v>12.3</v>
      </c>
      <c r="H6" s="37">
        <f>VLOOKUP(G6,AB$5:AC$9,2,FALSE)</f>
        <v>1</v>
      </c>
      <c r="I6" s="22">
        <v>3</v>
      </c>
      <c r="J6" s="22">
        <v>1.85</v>
      </c>
      <c r="K6" s="22">
        <f>SUM(10-J6)</f>
        <v>8.15</v>
      </c>
      <c r="L6" s="23">
        <f>SUM(K6+I6)</f>
        <v>11.15</v>
      </c>
      <c r="M6" s="37">
        <f>VLOOKUP(L6,AD$5:AE$9,2,FALSE)</f>
        <v>1</v>
      </c>
      <c r="N6" s="22">
        <v>3</v>
      </c>
      <c r="O6" s="22">
        <v>0.8</v>
      </c>
      <c r="P6" s="22">
        <f>SUM(10-O6)</f>
        <v>9.2</v>
      </c>
      <c r="Q6" s="23">
        <f>SUM(P6+N6)</f>
        <v>12.2</v>
      </c>
      <c r="R6" s="37">
        <f>VLOOKUP(Q6,AF$5:AG$9,2,FALSE)</f>
        <v>1</v>
      </c>
      <c r="S6" s="22">
        <v>3</v>
      </c>
      <c r="T6" s="22">
        <v>3.1</v>
      </c>
      <c r="U6" s="22">
        <f>SUM(10-T6)</f>
        <v>6.9</v>
      </c>
      <c r="V6" s="23">
        <f>SUM(U6+S6)</f>
        <v>9.9</v>
      </c>
      <c r="W6" s="37">
        <f>VLOOKUP(V6,AH$5:AI$9,2,FALSE)</f>
        <v>2</v>
      </c>
      <c r="X6" s="23">
        <f>V6+Q6+L6+G6</f>
        <v>45.55</v>
      </c>
      <c r="Y6" s="37">
        <f>VLOOKUP(X6,AJ$5:AK$9,2,FALSE)</f>
        <v>1</v>
      </c>
      <c r="AA6" s="19">
        <v>2</v>
      </c>
      <c r="AB6" s="19">
        <f>LARGE(G$5:G$9,$AA6)</f>
        <v>11.7</v>
      </c>
      <c r="AC6" s="19">
        <f>IF(AB6=AB5,AC5,AC5+1)</f>
        <v>2</v>
      </c>
      <c r="AD6" s="19">
        <f>LARGE(L$5:L$9,$AA6)</f>
        <v>10</v>
      </c>
      <c r="AE6" s="19">
        <f>IF(AD6=AD5,AE5,AE5+1)</f>
        <v>2</v>
      </c>
      <c r="AF6" s="19">
        <f>LARGE(Q$5:Q$9,$AA6)</f>
        <v>11</v>
      </c>
      <c r="AG6" s="19">
        <f>IF(AF6=AF5,AG5,AG5+1)</f>
        <v>2</v>
      </c>
      <c r="AH6" s="19">
        <f>LARGE(V$5:V$9,$AA6)</f>
        <v>9.9</v>
      </c>
      <c r="AI6" s="19">
        <f>IF(AH6=AH5,AI5,AI5+1)</f>
        <v>2</v>
      </c>
      <c r="AJ6" s="19">
        <f>LARGE(X$5:X$9,$AA6)</f>
        <v>44</v>
      </c>
      <c r="AK6" s="19">
        <f>IF(AJ6=AJ5,AK5,AK5+1)</f>
        <v>2</v>
      </c>
    </row>
    <row r="7" spans="1:37" ht="10.5">
      <c r="A7" s="57">
        <v>22</v>
      </c>
      <c r="B7" s="56" t="s">
        <v>35</v>
      </c>
      <c r="C7" s="56" t="s">
        <v>77</v>
      </c>
      <c r="D7" s="22">
        <v>3</v>
      </c>
      <c r="E7" s="22">
        <v>1.3</v>
      </c>
      <c r="F7" s="22">
        <f>SUM(10-E7)</f>
        <v>8.7</v>
      </c>
      <c r="G7" s="23">
        <f>SUM(F7+D7)</f>
        <v>11.7</v>
      </c>
      <c r="H7" s="37">
        <f>VLOOKUP(G7,AB$5:AC$9,2,FALSE)</f>
        <v>2</v>
      </c>
      <c r="I7" s="22">
        <v>3</v>
      </c>
      <c r="J7" s="22">
        <v>3</v>
      </c>
      <c r="K7" s="22">
        <f>SUM(10-J7)</f>
        <v>7</v>
      </c>
      <c r="L7" s="23">
        <f>SUM(K7+I7)</f>
        <v>10</v>
      </c>
      <c r="M7" s="37">
        <f>VLOOKUP(L7,AD$5:AE$9,2,FALSE)</f>
        <v>2</v>
      </c>
      <c r="N7" s="22">
        <v>1.5</v>
      </c>
      <c r="O7" s="22">
        <v>1</v>
      </c>
      <c r="P7" s="22">
        <f>SUM(10-O7)</f>
        <v>9</v>
      </c>
      <c r="Q7" s="23">
        <f>SUM(P7+N7)</f>
        <v>10.5</v>
      </c>
      <c r="R7" s="37">
        <f>VLOOKUP(Q7,AF$5:AG$9,2,FALSE)</f>
        <v>3</v>
      </c>
      <c r="S7" s="22">
        <v>4.5</v>
      </c>
      <c r="T7" s="22">
        <v>2.7</v>
      </c>
      <c r="U7" s="22">
        <f>SUM(10-T7)</f>
        <v>7.3</v>
      </c>
      <c r="V7" s="23">
        <f>SUM(U7+S7)</f>
        <v>11.8</v>
      </c>
      <c r="W7" s="37">
        <f>VLOOKUP(V7,AH$5:AI$9,2,FALSE)</f>
        <v>1</v>
      </c>
      <c r="X7" s="23">
        <f>V7+Q7+L7+G7</f>
        <v>44</v>
      </c>
      <c r="Y7" s="37">
        <f>VLOOKUP(X7,AJ$5:AK$9,2,FALSE)</f>
        <v>2</v>
      </c>
      <c r="AA7" s="19">
        <v>3</v>
      </c>
      <c r="AB7" s="19">
        <f>LARGE(G$5:G$9,$AA7)</f>
        <v>11.5</v>
      </c>
      <c r="AC7" s="19">
        <f>IF(AB7=AB6,AC6,AC6+1)</f>
        <v>3</v>
      </c>
      <c r="AD7" s="19">
        <f>LARGE(L$5:L$9,$AA7)</f>
        <v>9.15</v>
      </c>
      <c r="AE7" s="19">
        <f>IF(AD7=AD6,AE6,AE6+1)</f>
        <v>3</v>
      </c>
      <c r="AF7" s="19">
        <f>LARGE(Q$5:Q$9,$AA7)</f>
        <v>10.5</v>
      </c>
      <c r="AG7" s="19">
        <f>IF(AF7=AF6,AG6,AG6+1)</f>
        <v>3</v>
      </c>
      <c r="AH7" s="19">
        <f>LARGE(V$5:V$9,$AA7)</f>
        <v>6.8</v>
      </c>
      <c r="AI7" s="19">
        <f>IF(AH7=AH6,AI6,AI6+1)</f>
        <v>3</v>
      </c>
      <c r="AJ7" s="19">
        <f>LARGE(X$5:X$9,$AA7)</f>
        <v>38.45</v>
      </c>
      <c r="AK7" s="19">
        <f>IF(AJ7=AJ6,AK6,AK6+1)</f>
        <v>3</v>
      </c>
    </row>
    <row r="8" spans="1:37" ht="10.5">
      <c r="A8" s="56">
        <v>186</v>
      </c>
      <c r="B8" s="56" t="s">
        <v>36</v>
      </c>
      <c r="C8" s="56" t="s">
        <v>77</v>
      </c>
      <c r="D8" s="22">
        <v>3</v>
      </c>
      <c r="E8" s="22">
        <v>1.5</v>
      </c>
      <c r="F8" s="22">
        <f>SUM(10-E8)</f>
        <v>8.5</v>
      </c>
      <c r="G8" s="23">
        <f>SUM(F8+D8)</f>
        <v>11.5</v>
      </c>
      <c r="H8" s="37">
        <f>VLOOKUP(G8,AB$5:AC$9,2,FALSE)</f>
        <v>3</v>
      </c>
      <c r="I8" s="22">
        <v>3</v>
      </c>
      <c r="J8" s="22">
        <v>3.85</v>
      </c>
      <c r="K8" s="22">
        <f>SUM(10-J8)</f>
        <v>6.15</v>
      </c>
      <c r="L8" s="23">
        <f>SUM(K8+I8)</f>
        <v>9.15</v>
      </c>
      <c r="M8" s="37">
        <f>VLOOKUP(L8,AD$5:AE$9,2,FALSE)</f>
        <v>3</v>
      </c>
      <c r="N8" s="22">
        <v>3</v>
      </c>
      <c r="O8" s="22">
        <v>2</v>
      </c>
      <c r="P8" s="22">
        <f>SUM(10-O8)</f>
        <v>8</v>
      </c>
      <c r="Q8" s="23">
        <f>SUM(P8+N8)</f>
        <v>11</v>
      </c>
      <c r="R8" s="37">
        <f>VLOOKUP(Q8,AF$5:AG$9,2,FALSE)</f>
        <v>2</v>
      </c>
      <c r="S8" s="22">
        <v>-1</v>
      </c>
      <c r="T8" s="22">
        <v>2.2</v>
      </c>
      <c r="U8" s="22">
        <f>SUM(10-T8)</f>
        <v>7.8</v>
      </c>
      <c r="V8" s="23">
        <f>SUM(U8+S8)</f>
        <v>6.8</v>
      </c>
      <c r="W8" s="37">
        <f>VLOOKUP(V8,AH$5:AI$9,2,FALSE)</f>
        <v>3</v>
      </c>
      <c r="X8" s="23">
        <f>V8+Q8+L8+G8</f>
        <v>38.45</v>
      </c>
      <c r="Y8" s="37">
        <f>VLOOKUP(X8,AJ$5:AK$9,2,FALSE)</f>
        <v>3</v>
      </c>
      <c r="AA8" s="19">
        <v>4</v>
      </c>
      <c r="AB8" s="19">
        <f>LARGE(G$5:G$9,$AA8)</f>
        <v>10.7</v>
      </c>
      <c r="AC8" s="19">
        <f>IF(AB8=AB7,AC7,AC7+1)</f>
        <v>4</v>
      </c>
      <c r="AD8" s="19">
        <f>LARGE(L$5:L$9,$AA8)</f>
        <v>8.8</v>
      </c>
      <c r="AE8" s="19">
        <f>IF(AD8=AD7,AE7,AE7+1)</f>
        <v>4</v>
      </c>
      <c r="AF8" s="19">
        <f>LARGE(Q$5:Q$9,$AA8)</f>
        <v>6</v>
      </c>
      <c r="AG8" s="19">
        <f>IF(AF8=AF7,AG7,AG7+1)</f>
        <v>4</v>
      </c>
      <c r="AH8" s="19">
        <f>LARGE(V$5:V$9,$AA8)</f>
        <v>4</v>
      </c>
      <c r="AI8" s="19">
        <f>IF(AH8=AH7,AI7,AI7+1)</f>
        <v>4</v>
      </c>
      <c r="AJ8" s="19">
        <f>LARGE(X$5:X$9,$AA8)</f>
        <v>29.5</v>
      </c>
      <c r="AK8" s="19">
        <f>IF(AJ8=AJ7,AK7,AK7+1)</f>
        <v>4</v>
      </c>
    </row>
    <row r="9" spans="1:38" ht="12" customHeight="1">
      <c r="A9" s="54"/>
      <c r="B9" s="65"/>
      <c r="C9" s="66"/>
      <c r="D9" s="22">
        <v>0</v>
      </c>
      <c r="E9" s="22">
        <v>10</v>
      </c>
      <c r="F9" s="22">
        <f>SUM(10-E9)</f>
        <v>0</v>
      </c>
      <c r="G9" s="23">
        <f>SUM(F9+D9)</f>
        <v>0</v>
      </c>
      <c r="H9" s="37">
        <f>VLOOKUP(G9,AB$5:AC$9,2,FALSE)</f>
        <v>5</v>
      </c>
      <c r="I9" s="22">
        <v>0</v>
      </c>
      <c r="J9" s="22">
        <v>10</v>
      </c>
      <c r="K9" s="22">
        <f>SUM(10-J9)</f>
        <v>0</v>
      </c>
      <c r="L9" s="23">
        <f>SUM(K9+I9)</f>
        <v>0</v>
      </c>
      <c r="M9" s="37">
        <f>VLOOKUP(L9,AD$5:AE$9,2,FALSE)</f>
        <v>5</v>
      </c>
      <c r="N9" s="22">
        <v>0</v>
      </c>
      <c r="O9" s="22">
        <v>10</v>
      </c>
      <c r="P9" s="22">
        <f>SUM(10-O9)</f>
        <v>0</v>
      </c>
      <c r="Q9" s="23">
        <f>SUM(P9+N9)</f>
        <v>0</v>
      </c>
      <c r="R9" s="37">
        <f>VLOOKUP(Q9,AF$5:AG$9,2,FALSE)</f>
        <v>5</v>
      </c>
      <c r="S9" s="22">
        <v>0</v>
      </c>
      <c r="T9" s="22">
        <v>10</v>
      </c>
      <c r="U9" s="22">
        <f>SUM(10-T9)</f>
        <v>0</v>
      </c>
      <c r="V9" s="23">
        <f>SUM(U9+S9)</f>
        <v>0</v>
      </c>
      <c r="W9" s="37">
        <f>VLOOKUP(V9,AH$5:AI$9,2,FALSE)</f>
        <v>5</v>
      </c>
      <c r="X9" s="23">
        <f>V9+Q9+L9+G9</f>
        <v>0</v>
      </c>
      <c r="Y9" s="37">
        <f>VLOOKUP(X9,AJ$5:AK$9,2,FALSE)</f>
        <v>5</v>
      </c>
      <c r="AA9" s="19">
        <v>5</v>
      </c>
      <c r="AB9" s="19">
        <f>LARGE(G$5:G$9,$AA9)</f>
        <v>0</v>
      </c>
      <c r="AC9" s="19">
        <f>IF(AB9=AB8,AC8,AC8+1)</f>
        <v>5</v>
      </c>
      <c r="AD9" s="19">
        <f>LARGE(L$5:L$9,$AA9)</f>
        <v>0</v>
      </c>
      <c r="AE9" s="19">
        <f>IF(AD9=AD8,AE8,AE8+1)</f>
        <v>5</v>
      </c>
      <c r="AF9" s="19">
        <f>LARGE(Q$5:Q$9,$AA9)</f>
        <v>0</v>
      </c>
      <c r="AG9" s="19">
        <f>IF(AF9=AF8,AG8,AG8+1)</f>
        <v>5</v>
      </c>
      <c r="AH9" s="19">
        <f>LARGE(V$5:V$9,$AA9)</f>
        <v>0</v>
      </c>
      <c r="AI9" s="19">
        <f>IF(AH9=AH8,AI8,AI8+1)</f>
        <v>5</v>
      </c>
      <c r="AJ9" s="19">
        <f>LARGE(X$5:X$9,$AA9)</f>
        <v>0</v>
      </c>
      <c r="AK9" s="19">
        <f>IF(AJ9=AJ8,AK8,AK8+1)</f>
        <v>5</v>
      </c>
      <c r="AL9" s="67"/>
    </row>
    <row r="10" spans="1:2" ht="30.75" customHeight="1">
      <c r="A10" s="59"/>
      <c r="B10" s="55" t="s">
        <v>87</v>
      </c>
    </row>
    <row r="12" spans="1:8" ht="10.5">
      <c r="A12" s="30" t="s">
        <v>80</v>
      </c>
      <c r="D12" s="17"/>
      <c r="H12" s="30"/>
    </row>
    <row r="14" spans="1:37" s="62" customFormat="1" ht="10.5">
      <c r="A14" s="42" t="s">
        <v>8</v>
      </c>
      <c r="B14" s="42" t="s">
        <v>7</v>
      </c>
      <c r="C14" s="43" t="s">
        <v>10</v>
      </c>
      <c r="D14" s="31" t="s">
        <v>0</v>
      </c>
      <c r="E14" s="32"/>
      <c r="F14" s="32"/>
      <c r="G14" s="32"/>
      <c r="H14" s="33"/>
      <c r="I14" s="31" t="s">
        <v>1</v>
      </c>
      <c r="J14" s="32"/>
      <c r="K14" s="32"/>
      <c r="L14" s="32"/>
      <c r="M14" s="33"/>
      <c r="N14" s="31" t="s">
        <v>2</v>
      </c>
      <c r="O14" s="32"/>
      <c r="P14" s="32"/>
      <c r="Q14" s="32"/>
      <c r="R14" s="33"/>
      <c r="S14" s="31" t="s">
        <v>3</v>
      </c>
      <c r="T14" s="32"/>
      <c r="U14" s="32"/>
      <c r="V14" s="32"/>
      <c r="W14" s="33"/>
      <c r="X14" s="34" t="s">
        <v>4</v>
      </c>
      <c r="Y14" s="35"/>
      <c r="Z14" s="60"/>
      <c r="AA14" s="61"/>
      <c r="AB14" s="61"/>
      <c r="AC14" s="61"/>
      <c r="AD14" s="60"/>
      <c r="AE14" s="60"/>
      <c r="AF14" s="61"/>
      <c r="AG14" s="61"/>
      <c r="AH14" s="60"/>
      <c r="AI14" s="60"/>
      <c r="AJ14" s="60"/>
      <c r="AK14" s="60"/>
    </row>
    <row r="15" spans="1:37" s="64" customFormat="1" ht="10.5">
      <c r="A15" s="44" t="s">
        <v>6</v>
      </c>
      <c r="B15" s="36"/>
      <c r="C15" s="36"/>
      <c r="D15" s="20" t="s">
        <v>9</v>
      </c>
      <c r="E15" s="20" t="s">
        <v>74</v>
      </c>
      <c r="F15" s="20" t="s">
        <v>12</v>
      </c>
      <c r="G15" s="21" t="s">
        <v>5</v>
      </c>
      <c r="H15" s="36" t="s">
        <v>11</v>
      </c>
      <c r="I15" s="20" t="s">
        <v>9</v>
      </c>
      <c r="J15" s="20" t="s">
        <v>74</v>
      </c>
      <c r="K15" s="20" t="s">
        <v>12</v>
      </c>
      <c r="L15" s="21" t="s">
        <v>5</v>
      </c>
      <c r="M15" s="36" t="s">
        <v>11</v>
      </c>
      <c r="N15" s="20" t="s">
        <v>9</v>
      </c>
      <c r="O15" s="20" t="s">
        <v>74</v>
      </c>
      <c r="P15" s="20" t="s">
        <v>12</v>
      </c>
      <c r="Q15" s="21" t="s">
        <v>5</v>
      </c>
      <c r="R15" s="36" t="s">
        <v>11</v>
      </c>
      <c r="S15" s="20" t="s">
        <v>9</v>
      </c>
      <c r="T15" s="20" t="s">
        <v>74</v>
      </c>
      <c r="U15" s="20" t="s">
        <v>12</v>
      </c>
      <c r="V15" s="21" t="s">
        <v>5</v>
      </c>
      <c r="W15" s="36" t="s">
        <v>11</v>
      </c>
      <c r="X15" s="21" t="s">
        <v>5</v>
      </c>
      <c r="Y15" s="36" t="s">
        <v>11</v>
      </c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</row>
    <row r="16" spans="1:37" ht="10.5">
      <c r="A16" s="68">
        <v>23</v>
      </c>
      <c r="B16" s="68" t="s">
        <v>37</v>
      </c>
      <c r="C16" s="69" t="s">
        <v>77</v>
      </c>
      <c r="D16" s="22">
        <v>3</v>
      </c>
      <c r="E16" s="22">
        <v>1.7</v>
      </c>
      <c r="F16" s="22">
        <f>SUM(10-E16)</f>
        <v>8.3</v>
      </c>
      <c r="G16" s="23">
        <f>SUM(F16+D16)</f>
        <v>11.3</v>
      </c>
      <c r="H16" s="37">
        <f>VLOOKUP(G16,AB$16:AC$30,2,FALSE)</f>
        <v>4</v>
      </c>
      <c r="I16" s="22">
        <v>3</v>
      </c>
      <c r="J16" s="22">
        <v>3.6</v>
      </c>
      <c r="K16" s="22">
        <f>SUM(10-J16)</f>
        <v>6.4</v>
      </c>
      <c r="L16" s="23">
        <f>SUM(K16+I16)</f>
        <v>9.4</v>
      </c>
      <c r="M16" s="37">
        <f>VLOOKUP(L16,AD$16:AE$30,2,FALSE)</f>
        <v>2</v>
      </c>
      <c r="N16" s="22">
        <v>3</v>
      </c>
      <c r="O16" s="22">
        <v>2.3</v>
      </c>
      <c r="P16" s="22">
        <f aca="true" t="shared" si="0" ref="P16:P30">SUM(10-O16)</f>
        <v>7.7</v>
      </c>
      <c r="Q16" s="23">
        <f>SUM(P16+N16)</f>
        <v>10.7</v>
      </c>
      <c r="R16" s="37">
        <f>VLOOKUP(Q16,AF$16:AG$30,2,FALSE)</f>
        <v>2</v>
      </c>
      <c r="S16" s="22">
        <v>4</v>
      </c>
      <c r="T16" s="22">
        <v>2.8</v>
      </c>
      <c r="U16" s="22">
        <f>SUM(10-T16)</f>
        <v>7.2</v>
      </c>
      <c r="V16" s="23">
        <f>SUM(U16+S16)</f>
        <v>11.2</v>
      </c>
      <c r="W16" s="37">
        <f>VLOOKUP(V16,AH$16:AI$30,2,FALSE)</f>
        <v>4</v>
      </c>
      <c r="X16" s="23">
        <f>V16+Q16+L16+G16</f>
        <v>42.599999999999994</v>
      </c>
      <c r="Y16" s="37">
        <f>VLOOKUP(X16,AJ$16:AK$30,2,FALSE)</f>
        <v>3</v>
      </c>
      <c r="AA16" s="19">
        <v>1</v>
      </c>
      <c r="AB16" s="19">
        <f>LARGE(G$16:G$30,$AA16)</f>
        <v>11.8</v>
      </c>
      <c r="AC16" s="19">
        <f>IF(AB16=AB15,AC15,AC15+1)</f>
        <v>1</v>
      </c>
      <c r="AD16" s="19">
        <f>LARGE(L$16:L$30,$AA16)</f>
        <v>10.7</v>
      </c>
      <c r="AE16" s="19">
        <f>IF(AD16=AD15,AE15,AE15+1)</f>
        <v>1</v>
      </c>
      <c r="AF16" s="19">
        <f>LARGE(Q$16:Q$30,$AA16)</f>
        <v>11.2</v>
      </c>
      <c r="AG16" s="19">
        <f>IF(AF16=AF15,AG15,AG15+1)</f>
        <v>1</v>
      </c>
      <c r="AH16" s="19">
        <f>LARGE(V$16:V$30,$AA16)</f>
        <v>12.4</v>
      </c>
      <c r="AI16" s="19">
        <f>IF(AH16=AH15,AI15,AI15+1)</f>
        <v>1</v>
      </c>
      <c r="AJ16" s="19">
        <f>LARGE(X$16:X$30,$AA16)</f>
        <v>45.8</v>
      </c>
      <c r="AK16" s="19">
        <f>IF(AJ16=AJ15,AK15,AK15+1)</f>
        <v>1</v>
      </c>
    </row>
    <row r="17" spans="1:38" ht="10.5">
      <c r="A17" s="68">
        <v>25</v>
      </c>
      <c r="B17" s="68" t="s">
        <v>39</v>
      </c>
      <c r="C17" s="69" t="s">
        <v>40</v>
      </c>
      <c r="D17" s="22">
        <v>3</v>
      </c>
      <c r="E17" s="22">
        <v>1.2</v>
      </c>
      <c r="F17" s="22">
        <f aca="true" t="shared" si="1" ref="F17:F30">SUM(10-E17)</f>
        <v>8.8</v>
      </c>
      <c r="G17" s="26">
        <f aca="true" t="shared" si="2" ref="G17:G30">SUM(F17+D17)</f>
        <v>11.8</v>
      </c>
      <c r="H17" s="39">
        <f aca="true" t="shared" si="3" ref="H17:H30">VLOOKUP(G17,AB$16:AC$30,2,FALSE)</f>
        <v>1</v>
      </c>
      <c r="I17" s="22">
        <v>3</v>
      </c>
      <c r="J17" s="22">
        <v>2.3</v>
      </c>
      <c r="K17" s="22">
        <f aca="true" t="shared" si="4" ref="K17:K30">SUM(10-J17)</f>
        <v>7.7</v>
      </c>
      <c r="L17" s="23">
        <f aca="true" t="shared" si="5" ref="L17:L30">SUM(K17+I17)</f>
        <v>10.7</v>
      </c>
      <c r="M17" s="70">
        <f aca="true" t="shared" si="6" ref="M17:M30">VLOOKUP(L17,AD$16:AE$30,2,FALSE)</f>
        <v>1</v>
      </c>
      <c r="N17" s="22">
        <v>3</v>
      </c>
      <c r="O17" s="22">
        <v>1.8</v>
      </c>
      <c r="P17" s="22">
        <f t="shared" si="0"/>
        <v>8.2</v>
      </c>
      <c r="Q17" s="23">
        <f aca="true" t="shared" si="7" ref="Q17:Q30">SUM(P17+N17)</f>
        <v>11.2</v>
      </c>
      <c r="R17" s="39">
        <f aca="true" t="shared" si="8" ref="R17:R30">VLOOKUP(Q17,AF$16:AG$30,2,FALSE)</f>
        <v>1</v>
      </c>
      <c r="S17" s="22">
        <v>4.5</v>
      </c>
      <c r="T17" s="22">
        <v>2.4</v>
      </c>
      <c r="U17" s="22">
        <f aca="true" t="shared" si="9" ref="U17:U30">SUM(10-T17)</f>
        <v>7.6</v>
      </c>
      <c r="V17" s="26">
        <f aca="true" t="shared" si="10" ref="V17:V30">SUM(U17+S17)</f>
        <v>12.1</v>
      </c>
      <c r="W17" s="39">
        <f aca="true" t="shared" si="11" ref="W17:W30">VLOOKUP(V17,AH$16:AI$30,2,FALSE)</f>
        <v>2</v>
      </c>
      <c r="X17" s="26">
        <f aca="true" t="shared" si="12" ref="X17:X30">V17+Q17+L17+G17</f>
        <v>45.8</v>
      </c>
      <c r="Y17" s="39">
        <f aca="true" t="shared" si="13" ref="Y17:Y30">VLOOKUP(X17,AJ$16:AK$30,2,FALSE)</f>
        <v>1</v>
      </c>
      <c r="Z17" s="71"/>
      <c r="AA17" s="71">
        <f>AA16+1</f>
        <v>2</v>
      </c>
      <c r="AB17" s="71">
        <f aca="true" t="shared" si="14" ref="AB17:AB30">LARGE(G$16:G$30,$AA17)</f>
        <v>11.6</v>
      </c>
      <c r="AC17" s="71">
        <f aca="true" t="shared" si="15" ref="AC17:AC30">IF(AB17=AB16,AC16,AC16+1)</f>
        <v>2</v>
      </c>
      <c r="AD17" s="71">
        <f aca="true" t="shared" si="16" ref="AD17:AD30">LARGE(L$16:L$30,$AA17)</f>
        <v>9.4</v>
      </c>
      <c r="AE17" s="71">
        <f aca="true" t="shared" si="17" ref="AE17:AE30">IF(AD17=AD16,AE16,AE16+1)</f>
        <v>2</v>
      </c>
      <c r="AF17" s="71">
        <f aca="true" t="shared" si="18" ref="AF17:AF30">LARGE(Q$16:Q$30,$AA17)</f>
        <v>10.7</v>
      </c>
      <c r="AG17" s="71">
        <f aca="true" t="shared" si="19" ref="AG17:AG30">IF(AF17=AF16,AG16,AG16+1)</f>
        <v>2</v>
      </c>
      <c r="AH17" s="71">
        <f aca="true" t="shared" si="20" ref="AH17:AH30">LARGE(V$16:V$30,$AA17)</f>
        <v>12.1</v>
      </c>
      <c r="AI17" s="71">
        <f aca="true" t="shared" si="21" ref="AI17:AI30">IF(AH17=AH16,AI16,AI16+1)</f>
        <v>2</v>
      </c>
      <c r="AJ17" s="71">
        <f aca="true" t="shared" si="22" ref="AJ17:AJ30">LARGE(X$16:X$30,$AA17)</f>
        <v>43.2</v>
      </c>
      <c r="AK17" s="71">
        <f aca="true" t="shared" si="23" ref="AK17:AK30">IF(AJ17=AJ16,AK16,AK16+1)</f>
        <v>2</v>
      </c>
      <c r="AL17" s="67"/>
    </row>
    <row r="18" spans="1:38" ht="10.5">
      <c r="A18" s="72">
        <v>26</v>
      </c>
      <c r="B18" s="68" t="s">
        <v>41</v>
      </c>
      <c r="C18" s="69" t="s">
        <v>77</v>
      </c>
      <c r="D18" s="22">
        <v>3</v>
      </c>
      <c r="E18" s="22">
        <v>1.5</v>
      </c>
      <c r="F18" s="22">
        <f t="shared" si="1"/>
        <v>8.5</v>
      </c>
      <c r="G18" s="23">
        <f t="shared" si="2"/>
        <v>11.5</v>
      </c>
      <c r="H18" s="37">
        <f t="shared" si="3"/>
        <v>3</v>
      </c>
      <c r="I18" s="22">
        <v>3</v>
      </c>
      <c r="J18" s="22">
        <v>4.1</v>
      </c>
      <c r="K18" s="22">
        <f t="shared" si="4"/>
        <v>5.9</v>
      </c>
      <c r="L18" s="23">
        <f t="shared" si="5"/>
        <v>8.9</v>
      </c>
      <c r="M18" s="37">
        <f t="shared" si="6"/>
        <v>3</v>
      </c>
      <c r="N18" s="22">
        <v>-0.5</v>
      </c>
      <c r="O18" s="22">
        <v>3</v>
      </c>
      <c r="P18" s="22">
        <f t="shared" si="0"/>
        <v>7</v>
      </c>
      <c r="Q18" s="23">
        <f t="shared" si="7"/>
        <v>6.5</v>
      </c>
      <c r="R18" s="37">
        <f t="shared" si="8"/>
        <v>4</v>
      </c>
      <c r="S18" s="22">
        <v>3.5</v>
      </c>
      <c r="T18" s="22">
        <v>2.1</v>
      </c>
      <c r="U18" s="22">
        <f t="shared" si="9"/>
        <v>7.9</v>
      </c>
      <c r="V18" s="23">
        <f t="shared" si="10"/>
        <v>11.4</v>
      </c>
      <c r="W18" s="37">
        <f t="shared" si="11"/>
        <v>3</v>
      </c>
      <c r="X18" s="23">
        <f t="shared" si="12"/>
        <v>38.3</v>
      </c>
      <c r="Y18" s="37">
        <f t="shared" si="13"/>
        <v>4</v>
      </c>
      <c r="AA18" s="19">
        <f aca="true" t="shared" si="24" ref="AA18:AA30">AA17+1</f>
        <v>3</v>
      </c>
      <c r="AB18" s="19">
        <f t="shared" si="14"/>
        <v>11.5</v>
      </c>
      <c r="AC18" s="19">
        <f t="shared" si="15"/>
        <v>3</v>
      </c>
      <c r="AD18" s="19">
        <f t="shared" si="16"/>
        <v>9.4</v>
      </c>
      <c r="AE18" s="19">
        <f t="shared" si="17"/>
        <v>2</v>
      </c>
      <c r="AF18" s="19">
        <f t="shared" si="18"/>
        <v>9.8</v>
      </c>
      <c r="AG18" s="19">
        <f t="shared" si="19"/>
        <v>3</v>
      </c>
      <c r="AH18" s="19">
        <f t="shared" si="20"/>
        <v>11.4</v>
      </c>
      <c r="AI18" s="19">
        <f t="shared" si="21"/>
        <v>3</v>
      </c>
      <c r="AJ18" s="19">
        <f t="shared" si="22"/>
        <v>42.599999999999994</v>
      </c>
      <c r="AK18" s="19">
        <f t="shared" si="23"/>
        <v>3</v>
      </c>
      <c r="AL18" s="67"/>
    </row>
    <row r="19" spans="1:38" ht="10.5">
      <c r="A19" s="73">
        <v>27</v>
      </c>
      <c r="B19" s="68" t="s">
        <v>42</v>
      </c>
      <c r="C19" s="69" t="s">
        <v>77</v>
      </c>
      <c r="D19" s="22">
        <v>3</v>
      </c>
      <c r="E19" s="22">
        <v>2</v>
      </c>
      <c r="F19" s="22">
        <f t="shared" si="1"/>
        <v>8</v>
      </c>
      <c r="G19" s="23">
        <f t="shared" si="2"/>
        <v>11</v>
      </c>
      <c r="H19" s="37">
        <f t="shared" si="3"/>
        <v>5</v>
      </c>
      <c r="I19" s="22">
        <v>2.5</v>
      </c>
      <c r="J19" s="22">
        <v>4.5</v>
      </c>
      <c r="K19" s="22">
        <f t="shared" si="4"/>
        <v>5.5</v>
      </c>
      <c r="L19" s="23">
        <f t="shared" si="5"/>
        <v>8</v>
      </c>
      <c r="M19" s="37">
        <f t="shared" si="6"/>
        <v>4</v>
      </c>
      <c r="N19" s="22">
        <v>-0.5</v>
      </c>
      <c r="O19" s="22">
        <v>4.5</v>
      </c>
      <c r="P19" s="22">
        <f t="shared" si="0"/>
        <v>5.5</v>
      </c>
      <c r="Q19" s="23">
        <f t="shared" si="7"/>
        <v>5</v>
      </c>
      <c r="R19" s="37">
        <f t="shared" si="8"/>
        <v>5</v>
      </c>
      <c r="S19" s="22">
        <v>-2.3</v>
      </c>
      <c r="T19" s="22">
        <v>2.1</v>
      </c>
      <c r="U19" s="22">
        <f t="shared" si="9"/>
        <v>7.9</v>
      </c>
      <c r="V19" s="23">
        <f t="shared" si="10"/>
        <v>5.6000000000000005</v>
      </c>
      <c r="W19" s="37">
        <f t="shared" si="11"/>
        <v>5</v>
      </c>
      <c r="X19" s="23">
        <f t="shared" si="12"/>
        <v>29.6</v>
      </c>
      <c r="Y19" s="37">
        <f t="shared" si="13"/>
        <v>5</v>
      </c>
      <c r="AA19" s="19">
        <f t="shared" si="24"/>
        <v>4</v>
      </c>
      <c r="AB19" s="19">
        <f t="shared" si="14"/>
        <v>11.3</v>
      </c>
      <c r="AC19" s="19">
        <f t="shared" si="15"/>
        <v>4</v>
      </c>
      <c r="AD19" s="19">
        <f t="shared" si="16"/>
        <v>8.9</v>
      </c>
      <c r="AE19" s="19">
        <f t="shared" si="17"/>
        <v>3</v>
      </c>
      <c r="AF19" s="19">
        <f t="shared" si="18"/>
        <v>6.5</v>
      </c>
      <c r="AG19" s="19">
        <f t="shared" si="19"/>
        <v>4</v>
      </c>
      <c r="AH19" s="19">
        <f t="shared" si="20"/>
        <v>11.2</v>
      </c>
      <c r="AI19" s="19">
        <f t="shared" si="21"/>
        <v>4</v>
      </c>
      <c r="AJ19" s="19">
        <f t="shared" si="22"/>
        <v>38.3</v>
      </c>
      <c r="AK19" s="19">
        <f t="shared" si="23"/>
        <v>4</v>
      </c>
      <c r="AL19" s="67"/>
    </row>
    <row r="20" spans="1:38" ht="16.5" customHeight="1">
      <c r="A20" s="73">
        <v>28</v>
      </c>
      <c r="B20" s="68" t="s">
        <v>43</v>
      </c>
      <c r="C20" s="69" t="s">
        <v>77</v>
      </c>
      <c r="D20" s="22">
        <v>3</v>
      </c>
      <c r="E20" s="22">
        <v>1.4</v>
      </c>
      <c r="F20" s="22">
        <f t="shared" si="1"/>
        <v>8.6</v>
      </c>
      <c r="G20" s="23">
        <f t="shared" si="2"/>
        <v>11.6</v>
      </c>
      <c r="H20" s="37">
        <f t="shared" si="3"/>
        <v>2</v>
      </c>
      <c r="I20" s="22">
        <v>3</v>
      </c>
      <c r="J20" s="22">
        <v>3.6</v>
      </c>
      <c r="K20" s="22">
        <f t="shared" si="4"/>
        <v>6.4</v>
      </c>
      <c r="L20" s="23">
        <f t="shared" si="5"/>
        <v>9.4</v>
      </c>
      <c r="M20" s="37">
        <f t="shared" si="6"/>
        <v>2</v>
      </c>
      <c r="N20" s="22">
        <v>3</v>
      </c>
      <c r="O20" s="22">
        <v>3.2</v>
      </c>
      <c r="P20" s="22">
        <f t="shared" si="0"/>
        <v>6.8</v>
      </c>
      <c r="Q20" s="23">
        <f t="shared" si="7"/>
        <v>9.8</v>
      </c>
      <c r="R20" s="37">
        <f t="shared" si="8"/>
        <v>3</v>
      </c>
      <c r="S20" s="22">
        <v>4.5</v>
      </c>
      <c r="T20" s="22">
        <v>2.1</v>
      </c>
      <c r="U20" s="22">
        <f t="shared" si="9"/>
        <v>7.9</v>
      </c>
      <c r="V20" s="23">
        <f t="shared" si="10"/>
        <v>12.4</v>
      </c>
      <c r="W20" s="37">
        <f t="shared" si="11"/>
        <v>1</v>
      </c>
      <c r="X20" s="23">
        <f t="shared" si="12"/>
        <v>43.2</v>
      </c>
      <c r="Y20" s="37">
        <f t="shared" si="13"/>
        <v>2</v>
      </c>
      <c r="AA20" s="19">
        <f t="shared" si="24"/>
        <v>5</v>
      </c>
      <c r="AB20" s="19">
        <f t="shared" si="14"/>
        <v>11</v>
      </c>
      <c r="AC20" s="19">
        <f t="shared" si="15"/>
        <v>5</v>
      </c>
      <c r="AD20" s="19">
        <f t="shared" si="16"/>
        <v>8</v>
      </c>
      <c r="AE20" s="19">
        <f t="shared" si="17"/>
        <v>4</v>
      </c>
      <c r="AF20" s="19">
        <f t="shared" si="18"/>
        <v>5</v>
      </c>
      <c r="AG20" s="19">
        <f t="shared" si="19"/>
        <v>5</v>
      </c>
      <c r="AH20" s="19">
        <f t="shared" si="20"/>
        <v>5.6000000000000005</v>
      </c>
      <c r="AI20" s="19">
        <f t="shared" si="21"/>
        <v>5</v>
      </c>
      <c r="AJ20" s="19">
        <f t="shared" si="22"/>
        <v>29.6</v>
      </c>
      <c r="AK20" s="19">
        <f t="shared" si="23"/>
        <v>5</v>
      </c>
      <c r="AL20" s="67"/>
    </row>
    <row r="21" spans="1:38" ht="16.5" customHeight="1" hidden="1">
      <c r="A21" s="73"/>
      <c r="B21" s="68"/>
      <c r="C21" s="69"/>
      <c r="D21" s="22">
        <v>0</v>
      </c>
      <c r="E21" s="22">
        <v>10</v>
      </c>
      <c r="F21" s="22">
        <f t="shared" si="1"/>
        <v>0</v>
      </c>
      <c r="G21" s="23">
        <f t="shared" si="2"/>
        <v>0</v>
      </c>
      <c r="H21" s="37">
        <f t="shared" si="3"/>
        <v>6</v>
      </c>
      <c r="I21" s="22">
        <v>0</v>
      </c>
      <c r="J21" s="22">
        <v>10</v>
      </c>
      <c r="K21" s="22">
        <f t="shared" si="4"/>
        <v>0</v>
      </c>
      <c r="L21" s="23">
        <f t="shared" si="5"/>
        <v>0</v>
      </c>
      <c r="M21" s="37">
        <f t="shared" si="6"/>
        <v>5</v>
      </c>
      <c r="N21" s="22">
        <v>0</v>
      </c>
      <c r="O21" s="22">
        <v>10</v>
      </c>
      <c r="P21" s="22">
        <f t="shared" si="0"/>
        <v>0</v>
      </c>
      <c r="Q21" s="23">
        <f t="shared" si="7"/>
        <v>0</v>
      </c>
      <c r="R21" s="37">
        <f t="shared" si="8"/>
        <v>6</v>
      </c>
      <c r="S21" s="22">
        <v>0</v>
      </c>
      <c r="T21" s="22">
        <v>10</v>
      </c>
      <c r="U21" s="22">
        <f t="shared" si="9"/>
        <v>0</v>
      </c>
      <c r="V21" s="23">
        <f t="shared" si="10"/>
        <v>0</v>
      </c>
      <c r="W21" s="37">
        <f t="shared" si="11"/>
        <v>6</v>
      </c>
      <c r="X21" s="23">
        <f t="shared" si="12"/>
        <v>0</v>
      </c>
      <c r="Y21" s="37">
        <f t="shared" si="13"/>
        <v>6</v>
      </c>
      <c r="AA21" s="19">
        <f t="shared" si="24"/>
        <v>6</v>
      </c>
      <c r="AB21" s="19">
        <f t="shared" si="14"/>
        <v>0</v>
      </c>
      <c r="AC21" s="19">
        <f t="shared" si="15"/>
        <v>6</v>
      </c>
      <c r="AD21" s="19">
        <f t="shared" si="16"/>
        <v>0</v>
      </c>
      <c r="AE21" s="19">
        <f t="shared" si="17"/>
        <v>5</v>
      </c>
      <c r="AF21" s="19">
        <f t="shared" si="18"/>
        <v>0</v>
      </c>
      <c r="AG21" s="19">
        <f t="shared" si="19"/>
        <v>6</v>
      </c>
      <c r="AH21" s="19">
        <f t="shared" si="20"/>
        <v>0</v>
      </c>
      <c r="AI21" s="19">
        <f t="shared" si="21"/>
        <v>6</v>
      </c>
      <c r="AJ21" s="19">
        <f t="shared" si="22"/>
        <v>0</v>
      </c>
      <c r="AK21" s="19">
        <f t="shared" si="23"/>
        <v>6</v>
      </c>
      <c r="AL21" s="67"/>
    </row>
    <row r="22" spans="1:38" ht="16.5" customHeight="1" hidden="1">
      <c r="A22" s="54"/>
      <c r="B22" s="54"/>
      <c r="C22" s="54"/>
      <c r="D22" s="22">
        <v>0</v>
      </c>
      <c r="E22" s="22">
        <v>10</v>
      </c>
      <c r="F22" s="22">
        <f t="shared" si="1"/>
        <v>0</v>
      </c>
      <c r="G22" s="23">
        <f t="shared" si="2"/>
        <v>0</v>
      </c>
      <c r="H22" s="37">
        <f t="shared" si="3"/>
        <v>6</v>
      </c>
      <c r="I22" s="22">
        <v>0</v>
      </c>
      <c r="J22" s="22">
        <v>10</v>
      </c>
      <c r="K22" s="22">
        <f t="shared" si="4"/>
        <v>0</v>
      </c>
      <c r="L22" s="23">
        <f t="shared" si="5"/>
        <v>0</v>
      </c>
      <c r="M22" s="37">
        <f t="shared" si="6"/>
        <v>5</v>
      </c>
      <c r="N22" s="22">
        <v>0</v>
      </c>
      <c r="O22" s="22">
        <v>10</v>
      </c>
      <c r="P22" s="22">
        <f t="shared" si="0"/>
        <v>0</v>
      </c>
      <c r="Q22" s="23">
        <f t="shared" si="7"/>
        <v>0</v>
      </c>
      <c r="R22" s="37">
        <f t="shared" si="8"/>
        <v>6</v>
      </c>
      <c r="S22" s="22">
        <v>0</v>
      </c>
      <c r="T22" s="22">
        <v>10</v>
      </c>
      <c r="U22" s="22">
        <f t="shared" si="9"/>
        <v>0</v>
      </c>
      <c r="V22" s="23">
        <f t="shared" si="10"/>
        <v>0</v>
      </c>
      <c r="W22" s="37">
        <f t="shared" si="11"/>
        <v>6</v>
      </c>
      <c r="X22" s="23">
        <f t="shared" si="12"/>
        <v>0</v>
      </c>
      <c r="Y22" s="37">
        <f t="shared" si="13"/>
        <v>6</v>
      </c>
      <c r="AA22" s="19">
        <f t="shared" si="24"/>
        <v>7</v>
      </c>
      <c r="AB22" s="19">
        <f t="shared" si="14"/>
        <v>0</v>
      </c>
      <c r="AC22" s="19">
        <f t="shared" si="15"/>
        <v>6</v>
      </c>
      <c r="AD22" s="19">
        <f t="shared" si="16"/>
        <v>0</v>
      </c>
      <c r="AE22" s="19">
        <f t="shared" si="17"/>
        <v>5</v>
      </c>
      <c r="AF22" s="19">
        <f t="shared" si="18"/>
        <v>0</v>
      </c>
      <c r="AG22" s="19">
        <f t="shared" si="19"/>
        <v>6</v>
      </c>
      <c r="AH22" s="19">
        <f t="shared" si="20"/>
        <v>0</v>
      </c>
      <c r="AI22" s="19">
        <f t="shared" si="21"/>
        <v>6</v>
      </c>
      <c r="AJ22" s="19">
        <f t="shared" si="22"/>
        <v>0</v>
      </c>
      <c r="AK22" s="19">
        <f t="shared" si="23"/>
        <v>6</v>
      </c>
      <c r="AL22" s="67"/>
    </row>
    <row r="23" spans="1:38" ht="16.5" customHeight="1" hidden="1">
      <c r="A23" s="54"/>
      <c r="B23" s="54"/>
      <c r="C23" s="54"/>
      <c r="D23" s="22">
        <v>0</v>
      </c>
      <c r="E23" s="22">
        <v>10</v>
      </c>
      <c r="F23" s="22">
        <f t="shared" si="1"/>
        <v>0</v>
      </c>
      <c r="G23" s="23">
        <f t="shared" si="2"/>
        <v>0</v>
      </c>
      <c r="H23" s="37">
        <f t="shared" si="3"/>
        <v>6</v>
      </c>
      <c r="I23" s="22">
        <v>0</v>
      </c>
      <c r="J23" s="22">
        <v>10</v>
      </c>
      <c r="K23" s="22">
        <f t="shared" si="4"/>
        <v>0</v>
      </c>
      <c r="L23" s="23">
        <f t="shared" si="5"/>
        <v>0</v>
      </c>
      <c r="M23" s="37">
        <f t="shared" si="6"/>
        <v>5</v>
      </c>
      <c r="N23" s="22">
        <v>0</v>
      </c>
      <c r="O23" s="22">
        <v>10</v>
      </c>
      <c r="P23" s="22">
        <f t="shared" si="0"/>
        <v>0</v>
      </c>
      <c r="Q23" s="23">
        <f t="shared" si="7"/>
        <v>0</v>
      </c>
      <c r="R23" s="37">
        <f t="shared" si="8"/>
        <v>6</v>
      </c>
      <c r="S23" s="22">
        <v>0</v>
      </c>
      <c r="T23" s="22">
        <v>10</v>
      </c>
      <c r="U23" s="22">
        <f t="shared" si="9"/>
        <v>0</v>
      </c>
      <c r="V23" s="23">
        <f t="shared" si="10"/>
        <v>0</v>
      </c>
      <c r="W23" s="37">
        <f t="shared" si="11"/>
        <v>6</v>
      </c>
      <c r="X23" s="23">
        <f t="shared" si="12"/>
        <v>0</v>
      </c>
      <c r="Y23" s="37">
        <f t="shared" si="13"/>
        <v>6</v>
      </c>
      <c r="AA23" s="19">
        <f t="shared" si="24"/>
        <v>8</v>
      </c>
      <c r="AB23" s="19">
        <f t="shared" si="14"/>
        <v>0</v>
      </c>
      <c r="AC23" s="19">
        <f t="shared" si="15"/>
        <v>6</v>
      </c>
      <c r="AD23" s="19">
        <f t="shared" si="16"/>
        <v>0</v>
      </c>
      <c r="AE23" s="19">
        <f t="shared" si="17"/>
        <v>5</v>
      </c>
      <c r="AF23" s="19">
        <f t="shared" si="18"/>
        <v>0</v>
      </c>
      <c r="AG23" s="19">
        <f t="shared" si="19"/>
        <v>6</v>
      </c>
      <c r="AH23" s="19">
        <f t="shared" si="20"/>
        <v>0</v>
      </c>
      <c r="AI23" s="19">
        <f t="shared" si="21"/>
        <v>6</v>
      </c>
      <c r="AJ23" s="19">
        <f t="shared" si="22"/>
        <v>0</v>
      </c>
      <c r="AK23" s="19">
        <f t="shared" si="23"/>
        <v>6</v>
      </c>
      <c r="AL23" s="67"/>
    </row>
    <row r="24" spans="1:38" ht="16.5" customHeight="1" hidden="1">
      <c r="A24" s="54"/>
      <c r="B24" s="54"/>
      <c r="C24" s="54"/>
      <c r="D24" s="22">
        <v>0</v>
      </c>
      <c r="E24" s="22">
        <v>10</v>
      </c>
      <c r="F24" s="22">
        <f t="shared" si="1"/>
        <v>0</v>
      </c>
      <c r="G24" s="23">
        <f t="shared" si="2"/>
        <v>0</v>
      </c>
      <c r="H24" s="37">
        <f t="shared" si="3"/>
        <v>6</v>
      </c>
      <c r="I24" s="22">
        <v>0</v>
      </c>
      <c r="J24" s="22">
        <v>10</v>
      </c>
      <c r="K24" s="22">
        <f t="shared" si="4"/>
        <v>0</v>
      </c>
      <c r="L24" s="23">
        <f t="shared" si="5"/>
        <v>0</v>
      </c>
      <c r="M24" s="37">
        <f t="shared" si="6"/>
        <v>5</v>
      </c>
      <c r="N24" s="22">
        <v>0</v>
      </c>
      <c r="O24" s="22">
        <v>10</v>
      </c>
      <c r="P24" s="22">
        <f t="shared" si="0"/>
        <v>0</v>
      </c>
      <c r="Q24" s="23">
        <f t="shared" si="7"/>
        <v>0</v>
      </c>
      <c r="R24" s="37">
        <f t="shared" si="8"/>
        <v>6</v>
      </c>
      <c r="S24" s="22">
        <v>0</v>
      </c>
      <c r="T24" s="22">
        <v>10</v>
      </c>
      <c r="U24" s="22">
        <f t="shared" si="9"/>
        <v>0</v>
      </c>
      <c r="V24" s="23">
        <f t="shared" si="10"/>
        <v>0</v>
      </c>
      <c r="W24" s="37">
        <f t="shared" si="11"/>
        <v>6</v>
      </c>
      <c r="X24" s="23">
        <f t="shared" si="12"/>
        <v>0</v>
      </c>
      <c r="Y24" s="37">
        <f t="shared" si="13"/>
        <v>6</v>
      </c>
      <c r="AA24" s="19">
        <f t="shared" si="24"/>
        <v>9</v>
      </c>
      <c r="AB24" s="19">
        <f t="shared" si="14"/>
        <v>0</v>
      </c>
      <c r="AC24" s="19">
        <f t="shared" si="15"/>
        <v>6</v>
      </c>
      <c r="AD24" s="19">
        <f t="shared" si="16"/>
        <v>0</v>
      </c>
      <c r="AE24" s="19">
        <f t="shared" si="17"/>
        <v>5</v>
      </c>
      <c r="AF24" s="19">
        <f t="shared" si="18"/>
        <v>0</v>
      </c>
      <c r="AG24" s="19">
        <f t="shared" si="19"/>
        <v>6</v>
      </c>
      <c r="AH24" s="19">
        <f t="shared" si="20"/>
        <v>0</v>
      </c>
      <c r="AI24" s="19">
        <f t="shared" si="21"/>
        <v>6</v>
      </c>
      <c r="AJ24" s="19">
        <f t="shared" si="22"/>
        <v>0</v>
      </c>
      <c r="AK24" s="19">
        <f t="shared" si="23"/>
        <v>6</v>
      </c>
      <c r="AL24" s="67"/>
    </row>
    <row r="25" spans="1:38" ht="16.5" customHeight="1" hidden="1">
      <c r="A25" s="54"/>
      <c r="B25" s="54"/>
      <c r="C25" s="54"/>
      <c r="D25" s="22">
        <v>0</v>
      </c>
      <c r="E25" s="22">
        <v>10</v>
      </c>
      <c r="F25" s="22">
        <f t="shared" si="1"/>
        <v>0</v>
      </c>
      <c r="G25" s="23">
        <f t="shared" si="2"/>
        <v>0</v>
      </c>
      <c r="H25" s="37">
        <f t="shared" si="3"/>
        <v>6</v>
      </c>
      <c r="I25" s="22">
        <v>0</v>
      </c>
      <c r="J25" s="22">
        <v>10</v>
      </c>
      <c r="K25" s="22">
        <f t="shared" si="4"/>
        <v>0</v>
      </c>
      <c r="L25" s="23">
        <f t="shared" si="5"/>
        <v>0</v>
      </c>
      <c r="M25" s="37">
        <f t="shared" si="6"/>
        <v>5</v>
      </c>
      <c r="N25" s="22">
        <v>0</v>
      </c>
      <c r="O25" s="22">
        <v>10</v>
      </c>
      <c r="P25" s="22">
        <f t="shared" si="0"/>
        <v>0</v>
      </c>
      <c r="Q25" s="23">
        <f t="shared" si="7"/>
        <v>0</v>
      </c>
      <c r="R25" s="37">
        <f t="shared" si="8"/>
        <v>6</v>
      </c>
      <c r="S25" s="22">
        <v>0</v>
      </c>
      <c r="T25" s="22">
        <v>10</v>
      </c>
      <c r="U25" s="22">
        <f t="shared" si="9"/>
        <v>0</v>
      </c>
      <c r="V25" s="23">
        <f t="shared" si="10"/>
        <v>0</v>
      </c>
      <c r="W25" s="37">
        <f t="shared" si="11"/>
        <v>6</v>
      </c>
      <c r="X25" s="23">
        <f t="shared" si="12"/>
        <v>0</v>
      </c>
      <c r="Y25" s="37">
        <f t="shared" si="13"/>
        <v>6</v>
      </c>
      <c r="AA25" s="19">
        <f t="shared" si="24"/>
        <v>10</v>
      </c>
      <c r="AB25" s="19">
        <f t="shared" si="14"/>
        <v>0</v>
      </c>
      <c r="AC25" s="19">
        <f t="shared" si="15"/>
        <v>6</v>
      </c>
      <c r="AD25" s="19">
        <f t="shared" si="16"/>
        <v>0</v>
      </c>
      <c r="AE25" s="19">
        <f t="shared" si="17"/>
        <v>5</v>
      </c>
      <c r="AF25" s="19">
        <f t="shared" si="18"/>
        <v>0</v>
      </c>
      <c r="AG25" s="19">
        <f t="shared" si="19"/>
        <v>6</v>
      </c>
      <c r="AH25" s="19">
        <f t="shared" si="20"/>
        <v>0</v>
      </c>
      <c r="AI25" s="19">
        <f t="shared" si="21"/>
        <v>6</v>
      </c>
      <c r="AJ25" s="19">
        <f t="shared" si="22"/>
        <v>0</v>
      </c>
      <c r="AK25" s="19">
        <f t="shared" si="23"/>
        <v>6</v>
      </c>
      <c r="AL25" s="67"/>
    </row>
    <row r="26" spans="1:38" ht="16.5" customHeight="1" hidden="1">
      <c r="A26" s="54"/>
      <c r="B26" s="54"/>
      <c r="C26" s="54"/>
      <c r="D26" s="22">
        <v>0</v>
      </c>
      <c r="E26" s="22">
        <v>10</v>
      </c>
      <c r="F26" s="22">
        <f t="shared" si="1"/>
        <v>0</v>
      </c>
      <c r="G26" s="23">
        <f t="shared" si="2"/>
        <v>0</v>
      </c>
      <c r="H26" s="37">
        <f t="shared" si="3"/>
        <v>6</v>
      </c>
      <c r="I26" s="22">
        <v>0</v>
      </c>
      <c r="J26" s="22">
        <v>10</v>
      </c>
      <c r="K26" s="22">
        <f t="shared" si="4"/>
        <v>0</v>
      </c>
      <c r="L26" s="23">
        <f t="shared" si="5"/>
        <v>0</v>
      </c>
      <c r="M26" s="37">
        <f t="shared" si="6"/>
        <v>5</v>
      </c>
      <c r="N26" s="22">
        <v>0</v>
      </c>
      <c r="O26" s="22">
        <v>10</v>
      </c>
      <c r="P26" s="22">
        <f t="shared" si="0"/>
        <v>0</v>
      </c>
      <c r="Q26" s="23">
        <f t="shared" si="7"/>
        <v>0</v>
      </c>
      <c r="R26" s="37">
        <f t="shared" si="8"/>
        <v>6</v>
      </c>
      <c r="S26" s="22">
        <v>0</v>
      </c>
      <c r="T26" s="22">
        <v>10</v>
      </c>
      <c r="U26" s="22">
        <f t="shared" si="9"/>
        <v>0</v>
      </c>
      <c r="V26" s="23">
        <f t="shared" si="10"/>
        <v>0</v>
      </c>
      <c r="W26" s="37">
        <f t="shared" si="11"/>
        <v>6</v>
      </c>
      <c r="X26" s="23">
        <f t="shared" si="12"/>
        <v>0</v>
      </c>
      <c r="Y26" s="37">
        <f t="shared" si="13"/>
        <v>6</v>
      </c>
      <c r="AA26" s="19">
        <f t="shared" si="24"/>
        <v>11</v>
      </c>
      <c r="AB26" s="19">
        <f t="shared" si="14"/>
        <v>0</v>
      </c>
      <c r="AC26" s="19">
        <f t="shared" si="15"/>
        <v>6</v>
      </c>
      <c r="AD26" s="19">
        <f t="shared" si="16"/>
        <v>0</v>
      </c>
      <c r="AE26" s="19">
        <f t="shared" si="17"/>
        <v>5</v>
      </c>
      <c r="AF26" s="19">
        <f t="shared" si="18"/>
        <v>0</v>
      </c>
      <c r="AG26" s="19">
        <f t="shared" si="19"/>
        <v>6</v>
      </c>
      <c r="AH26" s="19">
        <f t="shared" si="20"/>
        <v>0</v>
      </c>
      <c r="AI26" s="19">
        <f t="shared" si="21"/>
        <v>6</v>
      </c>
      <c r="AJ26" s="19">
        <f t="shared" si="22"/>
        <v>0</v>
      </c>
      <c r="AK26" s="19">
        <f t="shared" si="23"/>
        <v>6</v>
      </c>
      <c r="AL26" s="67"/>
    </row>
    <row r="27" spans="1:38" ht="16.5" customHeight="1" hidden="1">
      <c r="A27" s="54"/>
      <c r="B27" s="54"/>
      <c r="C27" s="54"/>
      <c r="D27" s="22">
        <v>0</v>
      </c>
      <c r="E27" s="22">
        <v>10</v>
      </c>
      <c r="F27" s="22">
        <f t="shared" si="1"/>
        <v>0</v>
      </c>
      <c r="G27" s="23">
        <f t="shared" si="2"/>
        <v>0</v>
      </c>
      <c r="H27" s="37">
        <f t="shared" si="3"/>
        <v>6</v>
      </c>
      <c r="I27" s="22">
        <v>0</v>
      </c>
      <c r="J27" s="22">
        <v>10</v>
      </c>
      <c r="K27" s="22">
        <f t="shared" si="4"/>
        <v>0</v>
      </c>
      <c r="L27" s="23">
        <f t="shared" si="5"/>
        <v>0</v>
      </c>
      <c r="M27" s="37">
        <f t="shared" si="6"/>
        <v>5</v>
      </c>
      <c r="N27" s="22">
        <v>0</v>
      </c>
      <c r="O27" s="22">
        <v>10</v>
      </c>
      <c r="P27" s="22">
        <f t="shared" si="0"/>
        <v>0</v>
      </c>
      <c r="Q27" s="23">
        <f t="shared" si="7"/>
        <v>0</v>
      </c>
      <c r="R27" s="37">
        <f t="shared" si="8"/>
        <v>6</v>
      </c>
      <c r="S27" s="22">
        <v>0</v>
      </c>
      <c r="T27" s="22">
        <v>10</v>
      </c>
      <c r="U27" s="22">
        <f t="shared" si="9"/>
        <v>0</v>
      </c>
      <c r="V27" s="23">
        <f t="shared" si="10"/>
        <v>0</v>
      </c>
      <c r="W27" s="37">
        <f t="shared" si="11"/>
        <v>6</v>
      </c>
      <c r="X27" s="23">
        <f t="shared" si="12"/>
        <v>0</v>
      </c>
      <c r="Y27" s="37">
        <f t="shared" si="13"/>
        <v>6</v>
      </c>
      <c r="AA27" s="19">
        <f t="shared" si="24"/>
        <v>12</v>
      </c>
      <c r="AB27" s="19">
        <f t="shared" si="14"/>
        <v>0</v>
      </c>
      <c r="AC27" s="19">
        <f t="shared" si="15"/>
        <v>6</v>
      </c>
      <c r="AD27" s="19">
        <f t="shared" si="16"/>
        <v>0</v>
      </c>
      <c r="AE27" s="19">
        <f t="shared" si="17"/>
        <v>5</v>
      </c>
      <c r="AF27" s="19">
        <f t="shared" si="18"/>
        <v>0</v>
      </c>
      <c r="AG27" s="19">
        <f t="shared" si="19"/>
        <v>6</v>
      </c>
      <c r="AH27" s="19">
        <f t="shared" si="20"/>
        <v>0</v>
      </c>
      <c r="AI27" s="19">
        <f t="shared" si="21"/>
        <v>6</v>
      </c>
      <c r="AJ27" s="19">
        <f t="shared" si="22"/>
        <v>0</v>
      </c>
      <c r="AK27" s="19">
        <f t="shared" si="23"/>
        <v>6</v>
      </c>
      <c r="AL27" s="67"/>
    </row>
    <row r="28" spans="1:38" ht="16.5" customHeight="1" hidden="1">
      <c r="A28" s="54"/>
      <c r="B28" s="54"/>
      <c r="C28" s="54"/>
      <c r="D28" s="22">
        <v>0</v>
      </c>
      <c r="E28" s="22">
        <v>10</v>
      </c>
      <c r="F28" s="22">
        <f t="shared" si="1"/>
        <v>0</v>
      </c>
      <c r="G28" s="23">
        <f t="shared" si="2"/>
        <v>0</v>
      </c>
      <c r="H28" s="37">
        <f t="shared" si="3"/>
        <v>6</v>
      </c>
      <c r="I28" s="22">
        <v>0</v>
      </c>
      <c r="J28" s="22">
        <v>10</v>
      </c>
      <c r="K28" s="22">
        <f t="shared" si="4"/>
        <v>0</v>
      </c>
      <c r="L28" s="23">
        <f t="shared" si="5"/>
        <v>0</v>
      </c>
      <c r="M28" s="37">
        <f t="shared" si="6"/>
        <v>5</v>
      </c>
      <c r="N28" s="22">
        <v>0</v>
      </c>
      <c r="O28" s="22">
        <v>10</v>
      </c>
      <c r="P28" s="22">
        <f t="shared" si="0"/>
        <v>0</v>
      </c>
      <c r="Q28" s="23">
        <f t="shared" si="7"/>
        <v>0</v>
      </c>
      <c r="R28" s="37">
        <f t="shared" si="8"/>
        <v>6</v>
      </c>
      <c r="S28" s="22">
        <v>0</v>
      </c>
      <c r="T28" s="22">
        <v>10</v>
      </c>
      <c r="U28" s="22">
        <f t="shared" si="9"/>
        <v>0</v>
      </c>
      <c r="V28" s="23">
        <f t="shared" si="10"/>
        <v>0</v>
      </c>
      <c r="W28" s="37">
        <f t="shared" si="11"/>
        <v>6</v>
      </c>
      <c r="X28" s="23">
        <f t="shared" si="12"/>
        <v>0</v>
      </c>
      <c r="Y28" s="37">
        <f t="shared" si="13"/>
        <v>6</v>
      </c>
      <c r="AA28" s="19">
        <f t="shared" si="24"/>
        <v>13</v>
      </c>
      <c r="AB28" s="19">
        <f t="shared" si="14"/>
        <v>0</v>
      </c>
      <c r="AC28" s="19">
        <f t="shared" si="15"/>
        <v>6</v>
      </c>
      <c r="AD28" s="19">
        <f t="shared" si="16"/>
        <v>0</v>
      </c>
      <c r="AE28" s="19">
        <f t="shared" si="17"/>
        <v>5</v>
      </c>
      <c r="AF28" s="19">
        <f t="shared" si="18"/>
        <v>0</v>
      </c>
      <c r="AG28" s="19">
        <f t="shared" si="19"/>
        <v>6</v>
      </c>
      <c r="AH28" s="19">
        <f t="shared" si="20"/>
        <v>0</v>
      </c>
      <c r="AI28" s="19">
        <f t="shared" si="21"/>
        <v>6</v>
      </c>
      <c r="AJ28" s="19">
        <f t="shared" si="22"/>
        <v>0</v>
      </c>
      <c r="AK28" s="19">
        <f t="shared" si="23"/>
        <v>6</v>
      </c>
      <c r="AL28" s="67"/>
    </row>
    <row r="29" spans="1:38" ht="16.5" customHeight="1" hidden="1">
      <c r="A29" s="54"/>
      <c r="B29" s="54"/>
      <c r="C29" s="54"/>
      <c r="D29" s="22">
        <v>0</v>
      </c>
      <c r="E29" s="22">
        <v>10</v>
      </c>
      <c r="F29" s="22">
        <f t="shared" si="1"/>
        <v>0</v>
      </c>
      <c r="G29" s="23">
        <f t="shared" si="2"/>
        <v>0</v>
      </c>
      <c r="H29" s="37">
        <f t="shared" si="3"/>
        <v>6</v>
      </c>
      <c r="I29" s="22">
        <v>0</v>
      </c>
      <c r="J29" s="22">
        <v>10</v>
      </c>
      <c r="K29" s="22">
        <f t="shared" si="4"/>
        <v>0</v>
      </c>
      <c r="L29" s="23">
        <f t="shared" si="5"/>
        <v>0</v>
      </c>
      <c r="M29" s="37">
        <f t="shared" si="6"/>
        <v>5</v>
      </c>
      <c r="N29" s="22">
        <v>0</v>
      </c>
      <c r="O29" s="22">
        <v>10</v>
      </c>
      <c r="P29" s="22">
        <f t="shared" si="0"/>
        <v>0</v>
      </c>
      <c r="Q29" s="23">
        <f t="shared" si="7"/>
        <v>0</v>
      </c>
      <c r="R29" s="37">
        <f t="shared" si="8"/>
        <v>6</v>
      </c>
      <c r="S29" s="22">
        <v>0</v>
      </c>
      <c r="T29" s="22">
        <v>10</v>
      </c>
      <c r="U29" s="22">
        <f t="shared" si="9"/>
        <v>0</v>
      </c>
      <c r="V29" s="23">
        <f t="shared" si="10"/>
        <v>0</v>
      </c>
      <c r="W29" s="37">
        <f t="shared" si="11"/>
        <v>6</v>
      </c>
      <c r="X29" s="23">
        <f t="shared" si="12"/>
        <v>0</v>
      </c>
      <c r="Y29" s="37">
        <f t="shared" si="13"/>
        <v>6</v>
      </c>
      <c r="AA29" s="19">
        <f t="shared" si="24"/>
        <v>14</v>
      </c>
      <c r="AB29" s="19">
        <f t="shared" si="14"/>
        <v>0</v>
      </c>
      <c r="AC29" s="19">
        <f t="shared" si="15"/>
        <v>6</v>
      </c>
      <c r="AD29" s="19">
        <f t="shared" si="16"/>
        <v>0</v>
      </c>
      <c r="AE29" s="19">
        <f t="shared" si="17"/>
        <v>5</v>
      </c>
      <c r="AF29" s="19">
        <f t="shared" si="18"/>
        <v>0</v>
      </c>
      <c r="AG29" s="19">
        <f t="shared" si="19"/>
        <v>6</v>
      </c>
      <c r="AH29" s="19">
        <f t="shared" si="20"/>
        <v>0</v>
      </c>
      <c r="AI29" s="19">
        <f t="shared" si="21"/>
        <v>6</v>
      </c>
      <c r="AJ29" s="19">
        <f t="shared" si="22"/>
        <v>0</v>
      </c>
      <c r="AK29" s="19">
        <f t="shared" si="23"/>
        <v>6</v>
      </c>
      <c r="AL29" s="67"/>
    </row>
    <row r="30" spans="1:37" ht="16.5" customHeight="1" hidden="1">
      <c r="A30" s="54"/>
      <c r="B30" s="54"/>
      <c r="C30" s="54"/>
      <c r="D30" s="22">
        <v>0</v>
      </c>
      <c r="E30" s="22">
        <v>10</v>
      </c>
      <c r="F30" s="22">
        <f t="shared" si="1"/>
        <v>0</v>
      </c>
      <c r="G30" s="23">
        <f t="shared" si="2"/>
        <v>0</v>
      </c>
      <c r="H30" s="37">
        <f t="shared" si="3"/>
        <v>6</v>
      </c>
      <c r="I30" s="22">
        <v>0</v>
      </c>
      <c r="J30" s="22">
        <v>10</v>
      </c>
      <c r="K30" s="22">
        <f t="shared" si="4"/>
        <v>0</v>
      </c>
      <c r="L30" s="23">
        <f t="shared" si="5"/>
        <v>0</v>
      </c>
      <c r="M30" s="37">
        <f t="shared" si="6"/>
        <v>5</v>
      </c>
      <c r="N30" s="22">
        <v>0</v>
      </c>
      <c r="O30" s="22">
        <v>10</v>
      </c>
      <c r="P30" s="22">
        <f t="shared" si="0"/>
        <v>0</v>
      </c>
      <c r="Q30" s="23">
        <f t="shared" si="7"/>
        <v>0</v>
      </c>
      <c r="R30" s="37">
        <f t="shared" si="8"/>
        <v>6</v>
      </c>
      <c r="S30" s="22">
        <v>0</v>
      </c>
      <c r="T30" s="22">
        <v>10</v>
      </c>
      <c r="U30" s="22">
        <f t="shared" si="9"/>
        <v>0</v>
      </c>
      <c r="V30" s="23">
        <f t="shared" si="10"/>
        <v>0</v>
      </c>
      <c r="W30" s="37">
        <f t="shared" si="11"/>
        <v>6</v>
      </c>
      <c r="X30" s="23">
        <f t="shared" si="12"/>
        <v>0</v>
      </c>
      <c r="Y30" s="37">
        <f t="shared" si="13"/>
        <v>6</v>
      </c>
      <c r="AA30" s="19">
        <f t="shared" si="24"/>
        <v>15</v>
      </c>
      <c r="AB30" s="19">
        <f t="shared" si="14"/>
        <v>0</v>
      </c>
      <c r="AC30" s="19">
        <f t="shared" si="15"/>
        <v>6</v>
      </c>
      <c r="AD30" s="19">
        <f t="shared" si="16"/>
        <v>0</v>
      </c>
      <c r="AE30" s="19">
        <f t="shared" si="17"/>
        <v>5</v>
      </c>
      <c r="AF30" s="19">
        <f t="shared" si="18"/>
        <v>0</v>
      </c>
      <c r="AG30" s="19">
        <f t="shared" si="19"/>
        <v>6</v>
      </c>
      <c r="AH30" s="19">
        <f t="shared" si="20"/>
        <v>0</v>
      </c>
      <c r="AI30" s="19">
        <f t="shared" si="21"/>
        <v>6</v>
      </c>
      <c r="AJ30" s="19">
        <f t="shared" si="22"/>
        <v>0</v>
      </c>
      <c r="AK30" s="19">
        <f t="shared" si="23"/>
        <v>6</v>
      </c>
    </row>
    <row r="31" spans="1:2" ht="16.5" customHeight="1">
      <c r="A31" s="59"/>
      <c r="B31" s="55" t="s">
        <v>87</v>
      </c>
    </row>
    <row r="33" spans="1:8" ht="10.5">
      <c r="A33" s="30" t="s">
        <v>81</v>
      </c>
      <c r="D33" s="17"/>
      <c r="H33" s="30"/>
    </row>
    <row r="35" spans="1:38" ht="10.5">
      <c r="A35" s="42" t="s">
        <v>8</v>
      </c>
      <c r="B35" s="42" t="s">
        <v>7</v>
      </c>
      <c r="C35" s="43" t="s">
        <v>10</v>
      </c>
      <c r="D35" s="31" t="s">
        <v>0</v>
      </c>
      <c r="E35" s="32"/>
      <c r="F35" s="32"/>
      <c r="G35" s="32"/>
      <c r="H35" s="33"/>
      <c r="I35" s="31" t="s">
        <v>1</v>
      </c>
      <c r="J35" s="32"/>
      <c r="K35" s="32"/>
      <c r="L35" s="32"/>
      <c r="M35" s="33"/>
      <c r="N35" s="31" t="s">
        <v>2</v>
      </c>
      <c r="O35" s="32"/>
      <c r="P35" s="32"/>
      <c r="Q35" s="32"/>
      <c r="R35" s="33"/>
      <c r="S35" s="31" t="s">
        <v>3</v>
      </c>
      <c r="T35" s="32"/>
      <c r="U35" s="32"/>
      <c r="V35" s="32"/>
      <c r="W35" s="33"/>
      <c r="X35" s="34" t="s">
        <v>4</v>
      </c>
      <c r="Y35" s="35"/>
      <c r="Z35" s="60"/>
      <c r="AA35" s="61"/>
      <c r="AB35" s="61"/>
      <c r="AC35" s="61"/>
      <c r="AD35" s="60"/>
      <c r="AE35" s="60"/>
      <c r="AF35" s="61"/>
      <c r="AG35" s="61"/>
      <c r="AH35" s="60"/>
      <c r="AI35" s="60"/>
      <c r="AJ35" s="60"/>
      <c r="AK35" s="60"/>
      <c r="AL35" s="62"/>
    </row>
    <row r="36" spans="1:38" ht="10.5">
      <c r="A36" s="44" t="s">
        <v>6</v>
      </c>
      <c r="B36" s="36"/>
      <c r="C36" s="36"/>
      <c r="D36" s="20" t="s">
        <v>9</v>
      </c>
      <c r="E36" s="20" t="s">
        <v>74</v>
      </c>
      <c r="F36" s="20" t="s">
        <v>12</v>
      </c>
      <c r="G36" s="21" t="s">
        <v>5</v>
      </c>
      <c r="H36" s="36" t="s">
        <v>11</v>
      </c>
      <c r="I36" s="20" t="s">
        <v>9</v>
      </c>
      <c r="J36" s="20" t="s">
        <v>74</v>
      </c>
      <c r="K36" s="20" t="s">
        <v>12</v>
      </c>
      <c r="L36" s="21" t="s">
        <v>5</v>
      </c>
      <c r="M36" s="36" t="s">
        <v>11</v>
      </c>
      <c r="N36" s="20" t="s">
        <v>9</v>
      </c>
      <c r="O36" s="20" t="s">
        <v>74</v>
      </c>
      <c r="P36" s="20" t="s">
        <v>75</v>
      </c>
      <c r="Q36" s="21" t="s">
        <v>5</v>
      </c>
      <c r="R36" s="36" t="s">
        <v>11</v>
      </c>
      <c r="S36" s="20" t="s">
        <v>9</v>
      </c>
      <c r="T36" s="20" t="s">
        <v>74</v>
      </c>
      <c r="U36" s="20" t="s">
        <v>75</v>
      </c>
      <c r="V36" s="21" t="s">
        <v>5</v>
      </c>
      <c r="W36" s="36" t="s">
        <v>11</v>
      </c>
      <c r="X36" s="21" t="s">
        <v>5</v>
      </c>
      <c r="Y36" s="36" t="s">
        <v>11</v>
      </c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4"/>
    </row>
    <row r="37" spans="1:37" ht="10.5">
      <c r="A37" s="74">
        <v>29</v>
      </c>
      <c r="B37" s="74" t="s">
        <v>44</v>
      </c>
      <c r="C37" s="75" t="s">
        <v>77</v>
      </c>
      <c r="D37" s="22">
        <v>3</v>
      </c>
      <c r="E37" s="22">
        <v>2.7</v>
      </c>
      <c r="F37" s="22">
        <f>SUM(10-E37)</f>
        <v>7.3</v>
      </c>
      <c r="G37" s="23">
        <f>SUM(F37+D37)</f>
        <v>10.3</v>
      </c>
      <c r="H37" s="37">
        <f>VLOOKUP(G37,AB$37:AC$51,2,FALSE)</f>
        <v>7</v>
      </c>
      <c r="I37" s="22">
        <v>2</v>
      </c>
      <c r="J37" s="22">
        <v>2.4</v>
      </c>
      <c r="K37" s="22">
        <f>SUM(10-J37)</f>
        <v>7.6</v>
      </c>
      <c r="L37" s="23">
        <f>SUM(K37+I37)</f>
        <v>9.6</v>
      </c>
      <c r="M37" s="37">
        <f>VLOOKUP(L37,AD$37:AE$51,2,FALSE)</f>
        <v>4</v>
      </c>
      <c r="N37" s="22">
        <v>2.5</v>
      </c>
      <c r="O37" s="22">
        <v>4</v>
      </c>
      <c r="P37" s="22">
        <f>SUM(10-O37)</f>
        <v>6</v>
      </c>
      <c r="Q37" s="26">
        <f>SUM(P37+N37)</f>
        <v>8.5</v>
      </c>
      <c r="R37" s="37">
        <f>VLOOKUP(Q37,AF$37:AG$51,2,FALSE)</f>
        <v>6</v>
      </c>
      <c r="S37" s="22">
        <v>3.5</v>
      </c>
      <c r="T37" s="22">
        <v>4.6</v>
      </c>
      <c r="U37" s="22">
        <f>SUM(10-T37)</f>
        <v>5.4</v>
      </c>
      <c r="V37" s="23">
        <f>SUM(U37+S37)</f>
        <v>8.9</v>
      </c>
      <c r="W37" s="37">
        <f>VLOOKUP(V37,AH$37:AI$51,2,FALSE)</f>
        <v>6</v>
      </c>
      <c r="X37" s="23">
        <f>V37+Q37+L37+G37</f>
        <v>37.3</v>
      </c>
      <c r="Y37" s="37">
        <f>VLOOKUP(X37,AJ$37:AK$51,2,FALSE)</f>
        <v>7</v>
      </c>
      <c r="AA37" s="19">
        <v>1</v>
      </c>
      <c r="AB37" s="19">
        <f>LARGE(G$37:G$51,$AA37)</f>
        <v>12.1</v>
      </c>
      <c r="AC37" s="19">
        <f>IF(AB37=AB36,AC36,AC36+1)</f>
        <v>1</v>
      </c>
      <c r="AD37" s="19">
        <f>LARGE(L$37:L$51,$AA37)</f>
        <v>10.5</v>
      </c>
      <c r="AE37" s="19">
        <f>IF(AD37=AD36,AE36,AE36+1)</f>
        <v>1</v>
      </c>
      <c r="AF37" s="19">
        <f>LARGE(Q$37:Q$51,$AA37)</f>
        <v>11.6</v>
      </c>
      <c r="AG37" s="19">
        <f>IF(AF37=AF36,AG36,AG36+1)</f>
        <v>1</v>
      </c>
      <c r="AH37" s="19">
        <f>LARGE(V$37:V$51,$AA37)</f>
        <v>11.6</v>
      </c>
      <c r="AI37" s="19">
        <f>IF(AH37=AH36,AI36,AI36+1)</f>
        <v>1</v>
      </c>
      <c r="AJ37" s="19">
        <f>LARGE(X$37:X$51,$AA37)</f>
        <v>44.900000000000006</v>
      </c>
      <c r="AK37" s="19">
        <f>IF(AJ37=AJ36,AK36,AK36+1)</f>
        <v>1</v>
      </c>
    </row>
    <row r="38" spans="1:37" ht="10.5">
      <c r="A38" s="72">
        <v>30</v>
      </c>
      <c r="B38" s="74" t="s">
        <v>45</v>
      </c>
      <c r="C38" s="76" t="s">
        <v>40</v>
      </c>
      <c r="D38" s="22">
        <v>3</v>
      </c>
      <c r="E38" s="22">
        <v>1.4</v>
      </c>
      <c r="F38" s="22">
        <f aca="true" t="shared" si="25" ref="F38:F51">SUM(10-E38)</f>
        <v>8.6</v>
      </c>
      <c r="G38" s="23">
        <f aca="true" t="shared" si="26" ref="G38:G51">SUM(F38+D38)</f>
        <v>11.6</v>
      </c>
      <c r="H38" s="37">
        <f aca="true" t="shared" si="27" ref="H38:H51">VLOOKUP(G38,AB$37:AC$51,2,FALSE)</f>
        <v>4</v>
      </c>
      <c r="I38" s="22">
        <v>2</v>
      </c>
      <c r="J38" s="22">
        <v>2.25</v>
      </c>
      <c r="K38" s="22">
        <f aca="true" t="shared" si="28" ref="K38:K51">SUM(10-J38)</f>
        <v>7.75</v>
      </c>
      <c r="L38" s="23">
        <f aca="true" t="shared" si="29" ref="L38:L51">SUM(K38+I38)</f>
        <v>9.75</v>
      </c>
      <c r="M38" s="37">
        <f aca="true" t="shared" si="30" ref="M38:M51">VLOOKUP(L38,AD$37:AE$51,2,FALSE)</f>
        <v>3</v>
      </c>
      <c r="N38" s="22">
        <v>2.5</v>
      </c>
      <c r="O38" s="22">
        <v>1.4</v>
      </c>
      <c r="P38" s="22">
        <f aca="true" t="shared" si="31" ref="P38:P51">SUM(10-O38)</f>
        <v>8.6</v>
      </c>
      <c r="Q38" s="23">
        <f aca="true" t="shared" si="32" ref="Q38:Q51">SUM(P38+N38)</f>
        <v>11.1</v>
      </c>
      <c r="R38" s="37">
        <f aca="true" t="shared" si="33" ref="R38:R51">VLOOKUP(Q38,AF$37:AG$51,2,FALSE)</f>
        <v>2</v>
      </c>
      <c r="S38" s="22">
        <v>3</v>
      </c>
      <c r="T38" s="22">
        <v>1.8</v>
      </c>
      <c r="U38" s="22">
        <f aca="true" t="shared" si="34" ref="U38:U51">SUM(10-T38)</f>
        <v>8.2</v>
      </c>
      <c r="V38" s="23">
        <f aca="true" t="shared" si="35" ref="V38:V51">SUM(U38+S38)</f>
        <v>11.2</v>
      </c>
      <c r="W38" s="37">
        <f aca="true" t="shared" si="36" ref="W38:W51">VLOOKUP(V38,AH$37:AI$51,2,FALSE)</f>
        <v>2</v>
      </c>
      <c r="X38" s="23">
        <f aca="true" t="shared" si="37" ref="X38:X43">V38+Q38+L38+G38</f>
        <v>43.65</v>
      </c>
      <c r="Y38" s="37">
        <f aca="true" t="shared" si="38" ref="Y38:Y51">VLOOKUP(X38,AJ$37:AK$51,2,FALSE)</f>
        <v>3</v>
      </c>
      <c r="AA38" s="19">
        <f>AA37+1</f>
        <v>2</v>
      </c>
      <c r="AB38" s="19">
        <f aca="true" t="shared" si="39" ref="AB38:AB51">LARGE(G$37:G$51,$AA38)</f>
        <v>12</v>
      </c>
      <c r="AC38" s="19">
        <f aca="true" t="shared" si="40" ref="AC38:AC51">IF(AB38=AB37,AC37,AC37+1)</f>
        <v>2</v>
      </c>
      <c r="AD38" s="19">
        <f aca="true" t="shared" si="41" ref="AD38:AD51">LARGE(L$37:L$51,$AA38)</f>
        <v>9.9</v>
      </c>
      <c r="AE38" s="19">
        <f aca="true" t="shared" si="42" ref="AE38:AE51">IF(AD38=AD37,AE37,AE37+1)</f>
        <v>2</v>
      </c>
      <c r="AF38" s="19">
        <f aca="true" t="shared" si="43" ref="AF38:AF51">LARGE(Q$37:Q$51,$AA38)</f>
        <v>11.1</v>
      </c>
      <c r="AG38" s="19">
        <f aca="true" t="shared" si="44" ref="AG38:AG51">IF(AF38=AF37,AG37,AG37+1)</f>
        <v>2</v>
      </c>
      <c r="AH38" s="19">
        <f aca="true" t="shared" si="45" ref="AH38:AH51">LARGE(V$37:V$51,$AA38)</f>
        <v>11.2</v>
      </c>
      <c r="AI38" s="19">
        <f aca="true" t="shared" si="46" ref="AI38:AI51">IF(AH38=AH37,AI37,AI37+1)</f>
        <v>2</v>
      </c>
      <c r="AJ38" s="19">
        <f aca="true" t="shared" si="47" ref="AJ38:AJ51">LARGE(X$37:X$51,$AA38)</f>
        <v>44.4</v>
      </c>
      <c r="AK38" s="19">
        <f aca="true" t="shared" si="48" ref="AK38:AK51">IF(AJ38=AJ37,AK37,AK37+1)</f>
        <v>2</v>
      </c>
    </row>
    <row r="39" spans="1:37" ht="10.5">
      <c r="A39" s="74">
        <v>31</v>
      </c>
      <c r="B39" s="74" t="s">
        <v>46</v>
      </c>
      <c r="C39" s="76" t="s">
        <v>24</v>
      </c>
      <c r="D39" s="22">
        <v>3</v>
      </c>
      <c r="E39" s="22">
        <v>1.5</v>
      </c>
      <c r="F39" s="22">
        <f t="shared" si="25"/>
        <v>8.5</v>
      </c>
      <c r="G39" s="23">
        <f t="shared" si="26"/>
        <v>11.5</v>
      </c>
      <c r="H39" s="37">
        <f t="shared" si="27"/>
        <v>5</v>
      </c>
      <c r="I39" s="22">
        <v>2</v>
      </c>
      <c r="J39" s="22">
        <v>2.5</v>
      </c>
      <c r="K39" s="22">
        <f t="shared" si="28"/>
        <v>7.5</v>
      </c>
      <c r="L39" s="23">
        <f t="shared" si="29"/>
        <v>9.5</v>
      </c>
      <c r="M39" s="37">
        <f t="shared" si="30"/>
        <v>5</v>
      </c>
      <c r="N39" s="22">
        <v>2.5</v>
      </c>
      <c r="O39" s="22">
        <v>2.2</v>
      </c>
      <c r="P39" s="22">
        <f t="shared" si="31"/>
        <v>7.8</v>
      </c>
      <c r="Q39" s="23">
        <f t="shared" si="32"/>
        <v>10.3</v>
      </c>
      <c r="R39" s="37">
        <f t="shared" si="33"/>
        <v>3</v>
      </c>
      <c r="S39" s="22">
        <v>3.5</v>
      </c>
      <c r="T39" s="22">
        <v>2.8</v>
      </c>
      <c r="U39" s="22">
        <f t="shared" si="34"/>
        <v>7.2</v>
      </c>
      <c r="V39" s="23">
        <f t="shared" si="35"/>
        <v>10.7</v>
      </c>
      <c r="W39" s="37">
        <f t="shared" si="36"/>
        <v>4</v>
      </c>
      <c r="X39" s="23">
        <f t="shared" si="37"/>
        <v>42</v>
      </c>
      <c r="Y39" s="37">
        <f t="shared" si="38"/>
        <v>5</v>
      </c>
      <c r="AA39" s="19">
        <f aca="true" t="shared" si="49" ref="AA39:AA51">AA38+1</f>
        <v>3</v>
      </c>
      <c r="AB39" s="19">
        <f t="shared" si="39"/>
        <v>11.7</v>
      </c>
      <c r="AC39" s="19">
        <f t="shared" si="40"/>
        <v>3</v>
      </c>
      <c r="AD39" s="19">
        <f t="shared" si="41"/>
        <v>9.75</v>
      </c>
      <c r="AE39" s="19">
        <f t="shared" si="42"/>
        <v>3</v>
      </c>
      <c r="AF39" s="19">
        <f t="shared" si="43"/>
        <v>11.1</v>
      </c>
      <c r="AG39" s="19">
        <f t="shared" si="44"/>
        <v>2</v>
      </c>
      <c r="AH39" s="19">
        <f t="shared" si="45"/>
        <v>11.2</v>
      </c>
      <c r="AI39" s="19">
        <f t="shared" si="46"/>
        <v>2</v>
      </c>
      <c r="AJ39" s="19">
        <f t="shared" si="47"/>
        <v>43.65</v>
      </c>
      <c r="AK39" s="19">
        <f t="shared" si="48"/>
        <v>3</v>
      </c>
    </row>
    <row r="40" spans="1:37" ht="10.5">
      <c r="A40" s="74">
        <v>32</v>
      </c>
      <c r="B40" s="74" t="s">
        <v>84</v>
      </c>
      <c r="C40" s="76" t="s">
        <v>24</v>
      </c>
      <c r="D40" s="22">
        <v>3</v>
      </c>
      <c r="E40" s="22">
        <v>1.3</v>
      </c>
      <c r="F40" s="22">
        <f t="shared" si="25"/>
        <v>8.7</v>
      </c>
      <c r="G40" s="23">
        <f t="shared" si="26"/>
        <v>11.7</v>
      </c>
      <c r="H40" s="37">
        <f t="shared" si="27"/>
        <v>3</v>
      </c>
      <c r="I40" s="22">
        <v>2</v>
      </c>
      <c r="J40" s="22">
        <v>1.5</v>
      </c>
      <c r="K40" s="22">
        <f t="shared" si="28"/>
        <v>8.5</v>
      </c>
      <c r="L40" s="23">
        <f t="shared" si="29"/>
        <v>10.5</v>
      </c>
      <c r="M40" s="37">
        <f t="shared" si="30"/>
        <v>1</v>
      </c>
      <c r="N40" s="22">
        <v>2.5</v>
      </c>
      <c r="O40" s="22">
        <v>1.4</v>
      </c>
      <c r="P40" s="22">
        <f t="shared" si="31"/>
        <v>8.6</v>
      </c>
      <c r="Q40" s="23">
        <f t="shared" si="32"/>
        <v>11.1</v>
      </c>
      <c r="R40" s="37">
        <f t="shared" si="33"/>
        <v>2</v>
      </c>
      <c r="S40" s="22">
        <v>3.5</v>
      </c>
      <c r="T40" s="22">
        <v>1.9</v>
      </c>
      <c r="U40" s="22">
        <f t="shared" si="34"/>
        <v>8.1</v>
      </c>
      <c r="V40" s="23">
        <f t="shared" si="35"/>
        <v>11.6</v>
      </c>
      <c r="W40" s="37">
        <f t="shared" si="36"/>
        <v>1</v>
      </c>
      <c r="X40" s="23">
        <f t="shared" si="37"/>
        <v>44.900000000000006</v>
      </c>
      <c r="Y40" s="37">
        <f t="shared" si="38"/>
        <v>1</v>
      </c>
      <c r="AA40" s="19">
        <f t="shared" si="49"/>
        <v>4</v>
      </c>
      <c r="AB40" s="19">
        <f t="shared" si="39"/>
        <v>11.6</v>
      </c>
      <c r="AC40" s="19">
        <f t="shared" si="40"/>
        <v>4</v>
      </c>
      <c r="AD40" s="19">
        <f t="shared" si="41"/>
        <v>9.75</v>
      </c>
      <c r="AE40" s="19">
        <f t="shared" si="42"/>
        <v>3</v>
      </c>
      <c r="AF40" s="19">
        <f t="shared" si="43"/>
        <v>10.3</v>
      </c>
      <c r="AG40" s="19">
        <f t="shared" si="44"/>
        <v>3</v>
      </c>
      <c r="AH40" s="19">
        <f t="shared" si="45"/>
        <v>10.8</v>
      </c>
      <c r="AI40" s="19">
        <f t="shared" si="46"/>
        <v>3</v>
      </c>
      <c r="AJ40" s="19">
        <f t="shared" si="47"/>
        <v>43.05</v>
      </c>
      <c r="AK40" s="19">
        <f t="shared" si="48"/>
        <v>4</v>
      </c>
    </row>
    <row r="41" spans="1:37" ht="10.5">
      <c r="A41" s="74">
        <v>33</v>
      </c>
      <c r="B41" s="74" t="s">
        <v>47</v>
      </c>
      <c r="C41" s="76" t="s">
        <v>48</v>
      </c>
      <c r="D41" s="22">
        <v>3</v>
      </c>
      <c r="E41" s="22">
        <v>1</v>
      </c>
      <c r="F41" s="22">
        <f t="shared" si="25"/>
        <v>9</v>
      </c>
      <c r="G41" s="23">
        <f t="shared" si="26"/>
        <v>12</v>
      </c>
      <c r="H41" s="37">
        <f t="shared" si="27"/>
        <v>2</v>
      </c>
      <c r="I41" s="22">
        <v>2</v>
      </c>
      <c r="J41" s="22">
        <v>2.25</v>
      </c>
      <c r="K41" s="22">
        <f t="shared" si="28"/>
        <v>7.75</v>
      </c>
      <c r="L41" s="23">
        <f t="shared" si="29"/>
        <v>9.75</v>
      </c>
      <c r="M41" s="37">
        <f t="shared" si="30"/>
        <v>3</v>
      </c>
      <c r="N41" s="22">
        <v>2.5</v>
      </c>
      <c r="O41" s="22">
        <v>2.4</v>
      </c>
      <c r="P41" s="22">
        <f t="shared" si="31"/>
        <v>7.6</v>
      </c>
      <c r="Q41" s="23">
        <f t="shared" si="32"/>
        <v>10.1</v>
      </c>
      <c r="R41" s="37">
        <f t="shared" si="33"/>
        <v>4</v>
      </c>
      <c r="S41" s="22">
        <v>3.5</v>
      </c>
      <c r="T41" s="22">
        <v>2.3</v>
      </c>
      <c r="U41" s="22">
        <f t="shared" si="34"/>
        <v>7.7</v>
      </c>
      <c r="V41" s="23">
        <f t="shared" si="35"/>
        <v>11.2</v>
      </c>
      <c r="W41" s="37">
        <f t="shared" si="36"/>
        <v>2</v>
      </c>
      <c r="X41" s="23">
        <f t="shared" si="37"/>
        <v>43.05</v>
      </c>
      <c r="Y41" s="37">
        <f t="shared" si="38"/>
        <v>4</v>
      </c>
      <c r="AA41" s="19">
        <f t="shared" si="49"/>
        <v>5</v>
      </c>
      <c r="AB41" s="19">
        <f t="shared" si="39"/>
        <v>11.5</v>
      </c>
      <c r="AC41" s="19">
        <f t="shared" si="40"/>
        <v>5</v>
      </c>
      <c r="AD41" s="19">
        <f t="shared" si="41"/>
        <v>9.6</v>
      </c>
      <c r="AE41" s="19">
        <f t="shared" si="42"/>
        <v>4</v>
      </c>
      <c r="AF41" s="19">
        <f t="shared" si="43"/>
        <v>10.1</v>
      </c>
      <c r="AG41" s="19">
        <f t="shared" si="44"/>
        <v>4</v>
      </c>
      <c r="AH41" s="19">
        <f t="shared" si="45"/>
        <v>10.7</v>
      </c>
      <c r="AI41" s="19">
        <f t="shared" si="46"/>
        <v>4</v>
      </c>
      <c r="AJ41" s="19">
        <f t="shared" si="47"/>
        <v>42</v>
      </c>
      <c r="AK41" s="19">
        <f t="shared" si="48"/>
        <v>5</v>
      </c>
    </row>
    <row r="42" spans="1:37" ht="10.5">
      <c r="A42" s="74">
        <v>34</v>
      </c>
      <c r="B42" s="74" t="s">
        <v>49</v>
      </c>
      <c r="C42" s="76" t="s">
        <v>48</v>
      </c>
      <c r="D42" s="22">
        <v>3</v>
      </c>
      <c r="E42" s="22">
        <v>0.9</v>
      </c>
      <c r="F42" s="22">
        <f t="shared" si="25"/>
        <v>9.1</v>
      </c>
      <c r="G42" s="23">
        <f t="shared" si="26"/>
        <v>12.1</v>
      </c>
      <c r="H42" s="37">
        <f t="shared" si="27"/>
        <v>1</v>
      </c>
      <c r="I42" s="22">
        <v>2</v>
      </c>
      <c r="J42" s="22">
        <v>2.1</v>
      </c>
      <c r="K42" s="22">
        <f t="shared" si="28"/>
        <v>7.9</v>
      </c>
      <c r="L42" s="23">
        <f t="shared" si="29"/>
        <v>9.9</v>
      </c>
      <c r="M42" s="37">
        <f t="shared" si="30"/>
        <v>2</v>
      </c>
      <c r="N42" s="22">
        <v>2.5</v>
      </c>
      <c r="O42" s="22">
        <v>0.9</v>
      </c>
      <c r="P42" s="22">
        <f t="shared" si="31"/>
        <v>9.1</v>
      </c>
      <c r="Q42" s="23">
        <f t="shared" si="32"/>
        <v>11.6</v>
      </c>
      <c r="R42" s="37">
        <f t="shared" si="33"/>
        <v>1</v>
      </c>
      <c r="S42" s="22">
        <v>3.5</v>
      </c>
      <c r="T42" s="22">
        <v>2.7</v>
      </c>
      <c r="U42" s="22">
        <f t="shared" si="34"/>
        <v>7.3</v>
      </c>
      <c r="V42" s="23">
        <f t="shared" si="35"/>
        <v>10.8</v>
      </c>
      <c r="W42" s="37">
        <f t="shared" si="36"/>
        <v>3</v>
      </c>
      <c r="X42" s="23">
        <f t="shared" si="37"/>
        <v>44.4</v>
      </c>
      <c r="Y42" s="37">
        <f t="shared" si="38"/>
        <v>2</v>
      </c>
      <c r="AA42" s="19">
        <f t="shared" si="49"/>
        <v>6</v>
      </c>
      <c r="AB42" s="19">
        <f t="shared" si="39"/>
        <v>11.3</v>
      </c>
      <c r="AC42" s="19">
        <f t="shared" si="40"/>
        <v>6</v>
      </c>
      <c r="AD42" s="19">
        <f t="shared" si="41"/>
        <v>9.5</v>
      </c>
      <c r="AE42" s="19">
        <f t="shared" si="42"/>
        <v>5</v>
      </c>
      <c r="AF42" s="19">
        <f t="shared" si="43"/>
        <v>8.7</v>
      </c>
      <c r="AG42" s="19">
        <f t="shared" si="44"/>
        <v>5</v>
      </c>
      <c r="AH42" s="19">
        <f t="shared" si="45"/>
        <v>9.9</v>
      </c>
      <c r="AI42" s="19">
        <f t="shared" si="46"/>
        <v>5</v>
      </c>
      <c r="AJ42" s="19">
        <f t="shared" si="47"/>
        <v>39.2</v>
      </c>
      <c r="AK42" s="19">
        <f t="shared" si="48"/>
        <v>6</v>
      </c>
    </row>
    <row r="43" spans="1:37" ht="15.75" customHeight="1">
      <c r="A43" s="77">
        <v>20</v>
      </c>
      <c r="B43" s="77" t="s">
        <v>52</v>
      </c>
      <c r="C43" s="76" t="s">
        <v>77</v>
      </c>
      <c r="D43" s="22">
        <v>3</v>
      </c>
      <c r="E43" s="22">
        <v>1.7</v>
      </c>
      <c r="F43" s="22">
        <f t="shared" si="25"/>
        <v>8.3</v>
      </c>
      <c r="G43" s="23">
        <f t="shared" si="26"/>
        <v>11.3</v>
      </c>
      <c r="H43" s="37">
        <f t="shared" si="27"/>
        <v>6</v>
      </c>
      <c r="I43" s="22">
        <v>2</v>
      </c>
      <c r="J43" s="22">
        <v>2.7</v>
      </c>
      <c r="K43" s="22">
        <f t="shared" si="28"/>
        <v>7.3</v>
      </c>
      <c r="L43" s="23">
        <f t="shared" si="29"/>
        <v>9.3</v>
      </c>
      <c r="M43" s="37">
        <f t="shared" si="30"/>
        <v>6</v>
      </c>
      <c r="N43" s="22">
        <v>2</v>
      </c>
      <c r="O43" s="22">
        <v>3.3</v>
      </c>
      <c r="P43" s="22">
        <f t="shared" si="31"/>
        <v>6.7</v>
      </c>
      <c r="Q43" s="26">
        <f t="shared" si="32"/>
        <v>8.7</v>
      </c>
      <c r="R43" s="37">
        <f t="shared" si="33"/>
        <v>5</v>
      </c>
      <c r="S43" s="22">
        <v>3</v>
      </c>
      <c r="T43" s="22">
        <v>3.1</v>
      </c>
      <c r="U43" s="22">
        <f t="shared" si="34"/>
        <v>6.9</v>
      </c>
      <c r="V43" s="23">
        <f t="shared" si="35"/>
        <v>9.9</v>
      </c>
      <c r="W43" s="37">
        <f t="shared" si="36"/>
        <v>5</v>
      </c>
      <c r="X43" s="23">
        <f t="shared" si="37"/>
        <v>39.2</v>
      </c>
      <c r="Y43" s="37">
        <f t="shared" si="38"/>
        <v>6</v>
      </c>
      <c r="AA43" s="19">
        <f t="shared" si="49"/>
        <v>7</v>
      </c>
      <c r="AB43" s="19">
        <f t="shared" si="39"/>
        <v>10.3</v>
      </c>
      <c r="AC43" s="19">
        <f t="shared" si="40"/>
        <v>7</v>
      </c>
      <c r="AD43" s="19">
        <f t="shared" si="41"/>
        <v>9.3</v>
      </c>
      <c r="AE43" s="19">
        <f t="shared" si="42"/>
        <v>6</v>
      </c>
      <c r="AF43" s="19">
        <f t="shared" si="43"/>
        <v>8.5</v>
      </c>
      <c r="AG43" s="19">
        <f t="shared" si="44"/>
        <v>6</v>
      </c>
      <c r="AH43" s="19">
        <f t="shared" si="45"/>
        <v>8.9</v>
      </c>
      <c r="AI43" s="19">
        <f t="shared" si="46"/>
        <v>6</v>
      </c>
      <c r="AJ43" s="19">
        <f t="shared" si="47"/>
        <v>37.3</v>
      </c>
      <c r="AK43" s="19">
        <f t="shared" si="48"/>
        <v>7</v>
      </c>
    </row>
    <row r="44" spans="1:37" ht="40.5" customHeight="1" hidden="1">
      <c r="A44" s="74"/>
      <c r="B44" s="74"/>
      <c r="C44" s="76"/>
      <c r="D44" s="22">
        <v>0</v>
      </c>
      <c r="E44" s="22">
        <v>10</v>
      </c>
      <c r="F44" s="22">
        <f t="shared" si="25"/>
        <v>0</v>
      </c>
      <c r="G44" s="23">
        <f t="shared" si="26"/>
        <v>0</v>
      </c>
      <c r="H44" s="37">
        <f t="shared" si="27"/>
        <v>8</v>
      </c>
      <c r="I44" s="22">
        <v>0</v>
      </c>
      <c r="J44" s="22">
        <v>10</v>
      </c>
      <c r="K44" s="22">
        <f t="shared" si="28"/>
        <v>0</v>
      </c>
      <c r="L44" s="23">
        <f t="shared" si="29"/>
        <v>0</v>
      </c>
      <c r="M44" s="37">
        <f t="shared" si="30"/>
        <v>7</v>
      </c>
      <c r="N44" s="22">
        <v>0</v>
      </c>
      <c r="O44" s="22">
        <v>10</v>
      </c>
      <c r="P44" s="22">
        <f t="shared" si="31"/>
        <v>0</v>
      </c>
      <c r="Q44" s="23">
        <f t="shared" si="32"/>
        <v>0</v>
      </c>
      <c r="R44" s="37">
        <f t="shared" si="33"/>
        <v>7</v>
      </c>
      <c r="S44" s="22">
        <v>0</v>
      </c>
      <c r="T44" s="22">
        <v>10</v>
      </c>
      <c r="U44" s="22">
        <f t="shared" si="34"/>
        <v>0</v>
      </c>
      <c r="V44" s="23">
        <f t="shared" si="35"/>
        <v>0</v>
      </c>
      <c r="W44" s="37">
        <f t="shared" si="36"/>
        <v>7</v>
      </c>
      <c r="X44" s="23">
        <f aca="true" t="shared" si="50" ref="X38:X51">V44+Q44+L44+G44</f>
        <v>0</v>
      </c>
      <c r="Y44" s="37">
        <f t="shared" si="38"/>
        <v>8</v>
      </c>
      <c r="AA44" s="19">
        <f t="shared" si="49"/>
        <v>8</v>
      </c>
      <c r="AB44" s="19">
        <f t="shared" si="39"/>
        <v>0</v>
      </c>
      <c r="AC44" s="19">
        <f t="shared" si="40"/>
        <v>8</v>
      </c>
      <c r="AD44" s="19">
        <f t="shared" si="41"/>
        <v>0</v>
      </c>
      <c r="AE44" s="19">
        <f t="shared" si="42"/>
        <v>7</v>
      </c>
      <c r="AF44" s="19">
        <f t="shared" si="43"/>
        <v>0</v>
      </c>
      <c r="AG44" s="19">
        <f t="shared" si="44"/>
        <v>7</v>
      </c>
      <c r="AH44" s="19">
        <f t="shared" si="45"/>
        <v>0</v>
      </c>
      <c r="AI44" s="19">
        <f t="shared" si="46"/>
        <v>7</v>
      </c>
      <c r="AJ44" s="19">
        <f t="shared" si="47"/>
        <v>0</v>
      </c>
      <c r="AK44" s="19">
        <f t="shared" si="48"/>
        <v>8</v>
      </c>
    </row>
    <row r="45" spans="1:37" ht="40.5" customHeight="1" hidden="1">
      <c r="A45" s="77"/>
      <c r="B45" s="77"/>
      <c r="C45" s="76"/>
      <c r="D45" s="22">
        <v>0</v>
      </c>
      <c r="E45" s="22">
        <v>10</v>
      </c>
      <c r="F45" s="22">
        <f t="shared" si="25"/>
        <v>0</v>
      </c>
      <c r="G45" s="23">
        <f t="shared" si="26"/>
        <v>0</v>
      </c>
      <c r="H45" s="37">
        <f t="shared" si="27"/>
        <v>8</v>
      </c>
      <c r="I45" s="22">
        <v>0</v>
      </c>
      <c r="J45" s="22">
        <v>10</v>
      </c>
      <c r="K45" s="22">
        <f t="shared" si="28"/>
        <v>0</v>
      </c>
      <c r="L45" s="23">
        <f t="shared" si="29"/>
        <v>0</v>
      </c>
      <c r="M45" s="37">
        <f t="shared" si="30"/>
        <v>7</v>
      </c>
      <c r="N45" s="22">
        <v>0</v>
      </c>
      <c r="O45" s="22">
        <v>10</v>
      </c>
      <c r="P45" s="22">
        <f t="shared" si="31"/>
        <v>0</v>
      </c>
      <c r="Q45" s="23">
        <f t="shared" si="32"/>
        <v>0</v>
      </c>
      <c r="R45" s="37">
        <f t="shared" si="33"/>
        <v>7</v>
      </c>
      <c r="S45" s="22">
        <v>0</v>
      </c>
      <c r="T45" s="22">
        <v>10</v>
      </c>
      <c r="U45" s="22">
        <f t="shared" si="34"/>
        <v>0</v>
      </c>
      <c r="V45" s="23">
        <f t="shared" si="35"/>
        <v>0</v>
      </c>
      <c r="W45" s="37">
        <f t="shared" si="36"/>
        <v>7</v>
      </c>
      <c r="X45" s="23">
        <f t="shared" si="50"/>
        <v>0</v>
      </c>
      <c r="Y45" s="37">
        <f t="shared" si="38"/>
        <v>8</v>
      </c>
      <c r="AA45" s="19">
        <f t="shared" si="49"/>
        <v>9</v>
      </c>
      <c r="AB45" s="19">
        <f t="shared" si="39"/>
        <v>0</v>
      </c>
      <c r="AC45" s="19">
        <f t="shared" si="40"/>
        <v>8</v>
      </c>
      <c r="AD45" s="19">
        <f t="shared" si="41"/>
        <v>0</v>
      </c>
      <c r="AE45" s="19">
        <f t="shared" si="42"/>
        <v>7</v>
      </c>
      <c r="AF45" s="19">
        <f t="shared" si="43"/>
        <v>0</v>
      </c>
      <c r="AG45" s="19">
        <f t="shared" si="44"/>
        <v>7</v>
      </c>
      <c r="AH45" s="19">
        <f t="shared" si="45"/>
        <v>0</v>
      </c>
      <c r="AI45" s="19">
        <f t="shared" si="46"/>
        <v>7</v>
      </c>
      <c r="AJ45" s="19">
        <f t="shared" si="47"/>
        <v>0</v>
      </c>
      <c r="AK45" s="19">
        <f t="shared" si="48"/>
        <v>8</v>
      </c>
    </row>
    <row r="46" spans="1:37" ht="40.5" customHeight="1" hidden="1">
      <c r="A46" s="68"/>
      <c r="B46" s="68"/>
      <c r="C46" s="69"/>
      <c r="D46" s="22">
        <v>0</v>
      </c>
      <c r="E46" s="22">
        <v>10</v>
      </c>
      <c r="F46" s="22">
        <f t="shared" si="25"/>
        <v>0</v>
      </c>
      <c r="G46" s="23">
        <f t="shared" si="26"/>
        <v>0</v>
      </c>
      <c r="H46" s="37">
        <f t="shared" si="27"/>
        <v>8</v>
      </c>
      <c r="I46" s="22">
        <v>0</v>
      </c>
      <c r="J46" s="22">
        <v>10</v>
      </c>
      <c r="K46" s="22">
        <f t="shared" si="28"/>
        <v>0</v>
      </c>
      <c r="L46" s="23">
        <f t="shared" si="29"/>
        <v>0</v>
      </c>
      <c r="M46" s="37">
        <f t="shared" si="30"/>
        <v>7</v>
      </c>
      <c r="N46" s="22">
        <v>0</v>
      </c>
      <c r="O46" s="22">
        <v>10</v>
      </c>
      <c r="P46" s="22">
        <f t="shared" si="31"/>
        <v>0</v>
      </c>
      <c r="Q46" s="23">
        <f t="shared" si="32"/>
        <v>0</v>
      </c>
      <c r="R46" s="37">
        <f t="shared" si="33"/>
        <v>7</v>
      </c>
      <c r="S46" s="22">
        <v>0</v>
      </c>
      <c r="T46" s="22">
        <v>10</v>
      </c>
      <c r="U46" s="22">
        <f t="shared" si="34"/>
        <v>0</v>
      </c>
      <c r="V46" s="23">
        <f t="shared" si="35"/>
        <v>0</v>
      </c>
      <c r="W46" s="37">
        <f t="shared" si="36"/>
        <v>7</v>
      </c>
      <c r="X46" s="23">
        <f t="shared" si="50"/>
        <v>0</v>
      </c>
      <c r="Y46" s="37">
        <f t="shared" si="38"/>
        <v>8</v>
      </c>
      <c r="AA46" s="19">
        <f t="shared" si="49"/>
        <v>10</v>
      </c>
      <c r="AB46" s="19">
        <f t="shared" si="39"/>
        <v>0</v>
      </c>
      <c r="AC46" s="19">
        <f t="shared" si="40"/>
        <v>8</v>
      </c>
      <c r="AD46" s="19">
        <f t="shared" si="41"/>
        <v>0</v>
      </c>
      <c r="AE46" s="19">
        <f t="shared" si="42"/>
        <v>7</v>
      </c>
      <c r="AF46" s="19">
        <f t="shared" si="43"/>
        <v>0</v>
      </c>
      <c r="AG46" s="19">
        <f t="shared" si="44"/>
        <v>7</v>
      </c>
      <c r="AH46" s="19">
        <f t="shared" si="45"/>
        <v>0</v>
      </c>
      <c r="AI46" s="19">
        <f t="shared" si="46"/>
        <v>7</v>
      </c>
      <c r="AJ46" s="19">
        <f t="shared" si="47"/>
        <v>0</v>
      </c>
      <c r="AK46" s="19">
        <f t="shared" si="48"/>
        <v>8</v>
      </c>
    </row>
    <row r="47" spans="1:37" ht="40.5" customHeight="1" hidden="1">
      <c r="A47" s="54"/>
      <c r="B47" s="54"/>
      <c r="C47" s="54"/>
      <c r="D47" s="22">
        <v>0</v>
      </c>
      <c r="E47" s="22">
        <v>10</v>
      </c>
      <c r="F47" s="22">
        <f t="shared" si="25"/>
        <v>0</v>
      </c>
      <c r="G47" s="23">
        <f t="shared" si="26"/>
        <v>0</v>
      </c>
      <c r="H47" s="37">
        <f t="shared" si="27"/>
        <v>8</v>
      </c>
      <c r="I47" s="22">
        <v>0</v>
      </c>
      <c r="J47" s="22">
        <v>10</v>
      </c>
      <c r="K47" s="22">
        <f t="shared" si="28"/>
        <v>0</v>
      </c>
      <c r="L47" s="23">
        <f t="shared" si="29"/>
        <v>0</v>
      </c>
      <c r="M47" s="37">
        <f t="shared" si="30"/>
        <v>7</v>
      </c>
      <c r="N47" s="22">
        <v>0</v>
      </c>
      <c r="O47" s="22">
        <v>10</v>
      </c>
      <c r="P47" s="22">
        <f t="shared" si="31"/>
        <v>0</v>
      </c>
      <c r="Q47" s="23">
        <f t="shared" si="32"/>
        <v>0</v>
      </c>
      <c r="R47" s="37">
        <f t="shared" si="33"/>
        <v>7</v>
      </c>
      <c r="S47" s="22">
        <v>0</v>
      </c>
      <c r="T47" s="22">
        <v>10</v>
      </c>
      <c r="U47" s="22">
        <f t="shared" si="34"/>
        <v>0</v>
      </c>
      <c r="V47" s="23">
        <f t="shared" si="35"/>
        <v>0</v>
      </c>
      <c r="W47" s="37">
        <f t="shared" si="36"/>
        <v>7</v>
      </c>
      <c r="X47" s="23">
        <f t="shared" si="50"/>
        <v>0</v>
      </c>
      <c r="Y47" s="37">
        <f t="shared" si="38"/>
        <v>8</v>
      </c>
      <c r="AA47" s="19">
        <f t="shared" si="49"/>
        <v>11</v>
      </c>
      <c r="AB47" s="19">
        <f t="shared" si="39"/>
        <v>0</v>
      </c>
      <c r="AC47" s="19">
        <f t="shared" si="40"/>
        <v>8</v>
      </c>
      <c r="AD47" s="19">
        <f t="shared" si="41"/>
        <v>0</v>
      </c>
      <c r="AE47" s="19">
        <f t="shared" si="42"/>
        <v>7</v>
      </c>
      <c r="AF47" s="19">
        <f t="shared" si="43"/>
        <v>0</v>
      </c>
      <c r="AG47" s="19">
        <f t="shared" si="44"/>
        <v>7</v>
      </c>
      <c r="AH47" s="19">
        <f t="shared" si="45"/>
        <v>0</v>
      </c>
      <c r="AI47" s="19">
        <f t="shared" si="46"/>
        <v>7</v>
      </c>
      <c r="AJ47" s="19">
        <f t="shared" si="47"/>
        <v>0</v>
      </c>
      <c r="AK47" s="19">
        <f t="shared" si="48"/>
        <v>8</v>
      </c>
    </row>
    <row r="48" spans="1:37" ht="40.5" customHeight="1" hidden="1">
      <c r="A48" s="54"/>
      <c r="B48" s="54"/>
      <c r="C48" s="54"/>
      <c r="D48" s="22">
        <v>0</v>
      </c>
      <c r="E48" s="22">
        <v>10</v>
      </c>
      <c r="F48" s="22">
        <f t="shared" si="25"/>
        <v>0</v>
      </c>
      <c r="G48" s="23">
        <f t="shared" si="26"/>
        <v>0</v>
      </c>
      <c r="H48" s="37">
        <f t="shared" si="27"/>
        <v>8</v>
      </c>
      <c r="I48" s="22">
        <v>0</v>
      </c>
      <c r="J48" s="22">
        <v>10</v>
      </c>
      <c r="K48" s="22">
        <f t="shared" si="28"/>
        <v>0</v>
      </c>
      <c r="L48" s="23">
        <f t="shared" si="29"/>
        <v>0</v>
      </c>
      <c r="M48" s="37">
        <f t="shared" si="30"/>
        <v>7</v>
      </c>
      <c r="N48" s="22">
        <v>0</v>
      </c>
      <c r="O48" s="22">
        <v>10</v>
      </c>
      <c r="P48" s="22">
        <f t="shared" si="31"/>
        <v>0</v>
      </c>
      <c r="Q48" s="23">
        <f t="shared" si="32"/>
        <v>0</v>
      </c>
      <c r="R48" s="37">
        <f t="shared" si="33"/>
        <v>7</v>
      </c>
      <c r="S48" s="22">
        <v>0</v>
      </c>
      <c r="T48" s="22">
        <v>10</v>
      </c>
      <c r="U48" s="22">
        <f t="shared" si="34"/>
        <v>0</v>
      </c>
      <c r="V48" s="23">
        <f t="shared" si="35"/>
        <v>0</v>
      </c>
      <c r="W48" s="37">
        <f t="shared" si="36"/>
        <v>7</v>
      </c>
      <c r="X48" s="23">
        <f t="shared" si="50"/>
        <v>0</v>
      </c>
      <c r="Y48" s="37">
        <f t="shared" si="38"/>
        <v>8</v>
      </c>
      <c r="AA48" s="19">
        <f t="shared" si="49"/>
        <v>12</v>
      </c>
      <c r="AB48" s="19">
        <f t="shared" si="39"/>
        <v>0</v>
      </c>
      <c r="AC48" s="19">
        <f t="shared" si="40"/>
        <v>8</v>
      </c>
      <c r="AD48" s="19">
        <f t="shared" si="41"/>
        <v>0</v>
      </c>
      <c r="AE48" s="19">
        <f t="shared" si="42"/>
        <v>7</v>
      </c>
      <c r="AF48" s="19">
        <f t="shared" si="43"/>
        <v>0</v>
      </c>
      <c r="AG48" s="19">
        <f t="shared" si="44"/>
        <v>7</v>
      </c>
      <c r="AH48" s="19">
        <f t="shared" si="45"/>
        <v>0</v>
      </c>
      <c r="AI48" s="19">
        <f t="shared" si="46"/>
        <v>7</v>
      </c>
      <c r="AJ48" s="19">
        <f t="shared" si="47"/>
        <v>0</v>
      </c>
      <c r="AK48" s="19">
        <f t="shared" si="48"/>
        <v>8</v>
      </c>
    </row>
    <row r="49" spans="1:37" ht="40.5" customHeight="1" hidden="1">
      <c r="A49" s="54"/>
      <c r="B49" s="54"/>
      <c r="C49" s="54"/>
      <c r="D49" s="22">
        <v>0</v>
      </c>
      <c r="E49" s="22">
        <v>10</v>
      </c>
      <c r="F49" s="22">
        <f t="shared" si="25"/>
        <v>0</v>
      </c>
      <c r="G49" s="23">
        <f t="shared" si="26"/>
        <v>0</v>
      </c>
      <c r="H49" s="37">
        <f t="shared" si="27"/>
        <v>8</v>
      </c>
      <c r="I49" s="22">
        <v>0</v>
      </c>
      <c r="J49" s="22">
        <v>10</v>
      </c>
      <c r="K49" s="22">
        <f t="shared" si="28"/>
        <v>0</v>
      </c>
      <c r="L49" s="23">
        <f t="shared" si="29"/>
        <v>0</v>
      </c>
      <c r="M49" s="37">
        <f t="shared" si="30"/>
        <v>7</v>
      </c>
      <c r="N49" s="22">
        <v>0</v>
      </c>
      <c r="O49" s="22">
        <v>10</v>
      </c>
      <c r="P49" s="22">
        <f t="shared" si="31"/>
        <v>0</v>
      </c>
      <c r="Q49" s="23">
        <f t="shared" si="32"/>
        <v>0</v>
      </c>
      <c r="R49" s="37">
        <f t="shared" si="33"/>
        <v>7</v>
      </c>
      <c r="S49" s="22">
        <v>0</v>
      </c>
      <c r="T49" s="22">
        <v>10</v>
      </c>
      <c r="U49" s="22">
        <f t="shared" si="34"/>
        <v>0</v>
      </c>
      <c r="V49" s="23">
        <f t="shared" si="35"/>
        <v>0</v>
      </c>
      <c r="W49" s="37">
        <f t="shared" si="36"/>
        <v>7</v>
      </c>
      <c r="X49" s="23">
        <f t="shared" si="50"/>
        <v>0</v>
      </c>
      <c r="Y49" s="37">
        <f t="shared" si="38"/>
        <v>8</v>
      </c>
      <c r="AA49" s="19">
        <f t="shared" si="49"/>
        <v>13</v>
      </c>
      <c r="AB49" s="19">
        <f t="shared" si="39"/>
        <v>0</v>
      </c>
      <c r="AC49" s="19">
        <f t="shared" si="40"/>
        <v>8</v>
      </c>
      <c r="AD49" s="19">
        <f t="shared" si="41"/>
        <v>0</v>
      </c>
      <c r="AE49" s="19">
        <f t="shared" si="42"/>
        <v>7</v>
      </c>
      <c r="AF49" s="19">
        <f t="shared" si="43"/>
        <v>0</v>
      </c>
      <c r="AG49" s="19">
        <f t="shared" si="44"/>
        <v>7</v>
      </c>
      <c r="AH49" s="19">
        <f t="shared" si="45"/>
        <v>0</v>
      </c>
      <c r="AI49" s="19">
        <f t="shared" si="46"/>
        <v>7</v>
      </c>
      <c r="AJ49" s="19">
        <f t="shared" si="47"/>
        <v>0</v>
      </c>
      <c r="AK49" s="19">
        <f t="shared" si="48"/>
        <v>8</v>
      </c>
    </row>
    <row r="50" spans="1:37" ht="40.5" customHeight="1" hidden="1">
      <c r="A50" s="54"/>
      <c r="B50" s="54"/>
      <c r="C50" s="54"/>
      <c r="D50" s="22">
        <v>0</v>
      </c>
      <c r="E50" s="22">
        <v>10</v>
      </c>
      <c r="F50" s="22">
        <f t="shared" si="25"/>
        <v>0</v>
      </c>
      <c r="G50" s="23">
        <f t="shared" si="26"/>
        <v>0</v>
      </c>
      <c r="H50" s="37">
        <f t="shared" si="27"/>
        <v>8</v>
      </c>
      <c r="I50" s="22">
        <v>0</v>
      </c>
      <c r="J50" s="22">
        <v>10</v>
      </c>
      <c r="K50" s="22">
        <f t="shared" si="28"/>
        <v>0</v>
      </c>
      <c r="L50" s="23">
        <f t="shared" si="29"/>
        <v>0</v>
      </c>
      <c r="M50" s="37">
        <f t="shared" si="30"/>
        <v>7</v>
      </c>
      <c r="N50" s="22">
        <v>0</v>
      </c>
      <c r="O50" s="22">
        <v>10</v>
      </c>
      <c r="P50" s="22">
        <f t="shared" si="31"/>
        <v>0</v>
      </c>
      <c r="Q50" s="23">
        <f t="shared" si="32"/>
        <v>0</v>
      </c>
      <c r="R50" s="37">
        <f t="shared" si="33"/>
        <v>7</v>
      </c>
      <c r="S50" s="22">
        <v>0</v>
      </c>
      <c r="T50" s="22">
        <v>10</v>
      </c>
      <c r="U50" s="22">
        <f t="shared" si="34"/>
        <v>0</v>
      </c>
      <c r="V50" s="23">
        <f t="shared" si="35"/>
        <v>0</v>
      </c>
      <c r="W50" s="37">
        <f t="shared" si="36"/>
        <v>7</v>
      </c>
      <c r="X50" s="23">
        <f t="shared" si="50"/>
        <v>0</v>
      </c>
      <c r="Y50" s="37">
        <f t="shared" si="38"/>
        <v>8</v>
      </c>
      <c r="AA50" s="19">
        <f t="shared" si="49"/>
        <v>14</v>
      </c>
      <c r="AB50" s="19">
        <f t="shared" si="39"/>
        <v>0</v>
      </c>
      <c r="AC50" s="19">
        <f t="shared" si="40"/>
        <v>8</v>
      </c>
      <c r="AD50" s="19">
        <f t="shared" si="41"/>
        <v>0</v>
      </c>
      <c r="AE50" s="19">
        <f t="shared" si="42"/>
        <v>7</v>
      </c>
      <c r="AF50" s="19">
        <f t="shared" si="43"/>
        <v>0</v>
      </c>
      <c r="AG50" s="19">
        <f t="shared" si="44"/>
        <v>7</v>
      </c>
      <c r="AH50" s="19">
        <f t="shared" si="45"/>
        <v>0</v>
      </c>
      <c r="AI50" s="19">
        <f t="shared" si="46"/>
        <v>7</v>
      </c>
      <c r="AJ50" s="19">
        <f t="shared" si="47"/>
        <v>0</v>
      </c>
      <c r="AK50" s="19">
        <f t="shared" si="48"/>
        <v>8</v>
      </c>
    </row>
    <row r="51" spans="1:37" ht="40.5" customHeight="1" hidden="1">
      <c r="A51" s="54"/>
      <c r="B51" s="54"/>
      <c r="C51" s="54"/>
      <c r="D51" s="22">
        <v>0</v>
      </c>
      <c r="E51" s="22">
        <v>10</v>
      </c>
      <c r="F51" s="22">
        <f t="shared" si="25"/>
        <v>0</v>
      </c>
      <c r="G51" s="23">
        <f t="shared" si="26"/>
        <v>0</v>
      </c>
      <c r="H51" s="37">
        <f t="shared" si="27"/>
        <v>8</v>
      </c>
      <c r="I51" s="22">
        <v>0</v>
      </c>
      <c r="J51" s="22">
        <v>10</v>
      </c>
      <c r="K51" s="22">
        <f t="shared" si="28"/>
        <v>0</v>
      </c>
      <c r="L51" s="23">
        <f t="shared" si="29"/>
        <v>0</v>
      </c>
      <c r="M51" s="37">
        <f t="shared" si="30"/>
        <v>7</v>
      </c>
      <c r="N51" s="22">
        <v>0</v>
      </c>
      <c r="O51" s="22">
        <v>10</v>
      </c>
      <c r="P51" s="22">
        <f t="shared" si="31"/>
        <v>0</v>
      </c>
      <c r="Q51" s="23">
        <f t="shared" si="32"/>
        <v>0</v>
      </c>
      <c r="R51" s="37">
        <f t="shared" si="33"/>
        <v>7</v>
      </c>
      <c r="S51" s="22">
        <v>0</v>
      </c>
      <c r="T51" s="22">
        <v>10</v>
      </c>
      <c r="U51" s="22">
        <f t="shared" si="34"/>
        <v>0</v>
      </c>
      <c r="V51" s="23">
        <f t="shared" si="35"/>
        <v>0</v>
      </c>
      <c r="W51" s="37">
        <f t="shared" si="36"/>
        <v>7</v>
      </c>
      <c r="X51" s="23">
        <f t="shared" si="50"/>
        <v>0</v>
      </c>
      <c r="Y51" s="37">
        <f t="shared" si="38"/>
        <v>8</v>
      </c>
      <c r="AA51" s="19">
        <f t="shared" si="49"/>
        <v>15</v>
      </c>
      <c r="AB51" s="19">
        <f t="shared" si="39"/>
        <v>0</v>
      </c>
      <c r="AC51" s="19">
        <f t="shared" si="40"/>
        <v>8</v>
      </c>
      <c r="AD51" s="19">
        <f t="shared" si="41"/>
        <v>0</v>
      </c>
      <c r="AE51" s="19">
        <f t="shared" si="42"/>
        <v>7</v>
      </c>
      <c r="AF51" s="19">
        <f t="shared" si="43"/>
        <v>0</v>
      </c>
      <c r="AG51" s="19">
        <f t="shared" si="44"/>
        <v>7</v>
      </c>
      <c r="AH51" s="19">
        <f t="shared" si="45"/>
        <v>0</v>
      </c>
      <c r="AI51" s="19">
        <f t="shared" si="46"/>
        <v>7</v>
      </c>
      <c r="AJ51" s="19">
        <f t="shared" si="47"/>
        <v>0</v>
      </c>
      <c r="AK51" s="19">
        <f t="shared" si="48"/>
        <v>8</v>
      </c>
    </row>
    <row r="52" ht="40.5" customHeight="1" hidden="1"/>
    <row r="53" spans="1:2" ht="40.5" customHeight="1">
      <c r="A53" s="59"/>
      <c r="B53" s="55" t="s">
        <v>87</v>
      </c>
    </row>
    <row r="54" spans="1:8" ht="40.5" customHeight="1">
      <c r="A54" s="30" t="s">
        <v>82</v>
      </c>
      <c r="D54" s="17"/>
      <c r="H54" s="30"/>
    </row>
    <row r="56" spans="1:38" ht="10.5">
      <c r="A56" s="42" t="s">
        <v>8</v>
      </c>
      <c r="B56" s="42" t="s">
        <v>7</v>
      </c>
      <c r="C56" s="43" t="s">
        <v>10</v>
      </c>
      <c r="D56" s="31" t="s">
        <v>0</v>
      </c>
      <c r="E56" s="32"/>
      <c r="F56" s="32"/>
      <c r="G56" s="32"/>
      <c r="H56" s="33"/>
      <c r="I56" s="31" t="s">
        <v>1</v>
      </c>
      <c r="J56" s="32"/>
      <c r="K56" s="32"/>
      <c r="L56" s="32"/>
      <c r="M56" s="33"/>
      <c r="N56" s="31" t="s">
        <v>2</v>
      </c>
      <c r="O56" s="32"/>
      <c r="P56" s="32"/>
      <c r="Q56" s="32"/>
      <c r="R56" s="33"/>
      <c r="S56" s="31" t="s">
        <v>3</v>
      </c>
      <c r="T56" s="32"/>
      <c r="U56" s="32"/>
      <c r="V56" s="32"/>
      <c r="W56" s="33"/>
      <c r="X56" s="34" t="s">
        <v>4</v>
      </c>
      <c r="Y56" s="35"/>
      <c r="Z56" s="60"/>
      <c r="AA56" s="61"/>
      <c r="AB56" s="61"/>
      <c r="AC56" s="61"/>
      <c r="AD56" s="60"/>
      <c r="AE56" s="60"/>
      <c r="AF56" s="61"/>
      <c r="AG56" s="61"/>
      <c r="AH56" s="60"/>
      <c r="AI56" s="60"/>
      <c r="AJ56" s="60"/>
      <c r="AK56" s="60"/>
      <c r="AL56" s="62"/>
    </row>
    <row r="57" spans="1:38" ht="10.5">
      <c r="A57" s="44" t="s">
        <v>6</v>
      </c>
      <c r="B57" s="36"/>
      <c r="C57" s="36"/>
      <c r="D57" s="20" t="s">
        <v>9</v>
      </c>
      <c r="E57" s="20" t="s">
        <v>74</v>
      </c>
      <c r="F57" s="20" t="s">
        <v>12</v>
      </c>
      <c r="G57" s="21" t="s">
        <v>5</v>
      </c>
      <c r="H57" s="36" t="s">
        <v>11</v>
      </c>
      <c r="I57" s="20" t="s">
        <v>9</v>
      </c>
      <c r="J57" s="20" t="s">
        <v>74</v>
      </c>
      <c r="K57" s="20" t="s">
        <v>12</v>
      </c>
      <c r="L57" s="21" t="s">
        <v>5</v>
      </c>
      <c r="M57" s="36" t="s">
        <v>11</v>
      </c>
      <c r="N57" s="20" t="s">
        <v>9</v>
      </c>
      <c r="O57" s="20" t="s">
        <v>74</v>
      </c>
      <c r="P57" s="20" t="s">
        <v>12</v>
      </c>
      <c r="Q57" s="21" t="s">
        <v>5</v>
      </c>
      <c r="R57" s="36" t="s">
        <v>11</v>
      </c>
      <c r="S57" s="20" t="s">
        <v>9</v>
      </c>
      <c r="T57" s="20" t="s">
        <v>74</v>
      </c>
      <c r="U57" s="20" t="s">
        <v>12</v>
      </c>
      <c r="V57" s="21" t="s">
        <v>5</v>
      </c>
      <c r="W57" s="36" t="s">
        <v>11</v>
      </c>
      <c r="X57" s="21" t="s">
        <v>5</v>
      </c>
      <c r="Y57" s="36" t="s">
        <v>11</v>
      </c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4"/>
    </row>
    <row r="58" spans="1:37" ht="10.5">
      <c r="A58" s="68">
        <v>24</v>
      </c>
      <c r="B58" s="68" t="s">
        <v>38</v>
      </c>
      <c r="C58" s="69" t="s">
        <v>77</v>
      </c>
      <c r="D58" s="22">
        <v>3</v>
      </c>
      <c r="E58" s="22">
        <v>1.2</v>
      </c>
      <c r="F58" s="22">
        <f>SUM(10-E58)</f>
        <v>8.8</v>
      </c>
      <c r="G58" s="23">
        <f>SUM(F58+D58)</f>
        <v>11.8</v>
      </c>
      <c r="H58" s="37">
        <f>VLOOKUP(G58,AB$58:AC$61,2,FALSE)</f>
        <v>2</v>
      </c>
      <c r="I58" s="22">
        <v>1.5</v>
      </c>
      <c r="J58" s="22">
        <v>3.2</v>
      </c>
      <c r="K58" s="22">
        <f>SUM(10-J58)</f>
        <v>6.8</v>
      </c>
      <c r="L58" s="23">
        <f>SUM(K58+I58)</f>
        <v>8.3</v>
      </c>
      <c r="M58" s="37">
        <f>VLOOKUP(L58,AD$58:AE$61,2,FALSE)</f>
        <v>3</v>
      </c>
      <c r="N58" s="22">
        <v>2.5</v>
      </c>
      <c r="O58" s="22">
        <v>2.2</v>
      </c>
      <c r="P58" s="22">
        <f>SUM(10-O58)</f>
        <v>7.8</v>
      </c>
      <c r="Q58" s="26">
        <f>SUM(P58+N58)</f>
        <v>10.3</v>
      </c>
      <c r="R58" s="37">
        <f>VLOOKUP(Q58,AF$58:AG$61,2,FALSE)</f>
        <v>2</v>
      </c>
      <c r="S58" s="22">
        <v>3.5</v>
      </c>
      <c r="T58" s="22">
        <v>2.9</v>
      </c>
      <c r="U58" s="78">
        <f>SUM(10-T58)</f>
        <v>7.1</v>
      </c>
      <c r="V58" s="23">
        <f>SUM(U58+S58)</f>
        <v>10.6</v>
      </c>
      <c r="W58" s="37">
        <f>VLOOKUP(V58,AH$58:AI$61,2,FALSE)</f>
        <v>2</v>
      </c>
      <c r="X58" s="23">
        <f>V58+Q58+L58+G58</f>
        <v>41</v>
      </c>
      <c r="Y58" s="37">
        <f>VLOOKUP(X58,AJ$58:AK$61,2,FALSE)</f>
        <v>3</v>
      </c>
      <c r="AA58" s="19">
        <v>1</v>
      </c>
      <c r="AB58" s="19">
        <f>LARGE(G$58:G$61,$AA58)</f>
        <v>11.9</v>
      </c>
      <c r="AC58" s="19">
        <f>IF(AB58=AB57,AC57,AC57+1)</f>
        <v>1</v>
      </c>
      <c r="AD58" s="19">
        <f>LARGE(L$58:L$61,$AA58)</f>
        <v>10.2</v>
      </c>
      <c r="AE58" s="19">
        <f>IF(AD58=AD57,AE57,AE57+1)</f>
        <v>1</v>
      </c>
      <c r="AF58" s="19">
        <f>LARGE(Q$58:Q$61,$AA58)</f>
        <v>11.4</v>
      </c>
      <c r="AG58" s="19">
        <f>IF(AF58=AF57,AG57,AG57+1)</f>
        <v>1</v>
      </c>
      <c r="AH58" s="19">
        <f>LARGE(V$58:V$61,$AA58)</f>
        <v>10.8</v>
      </c>
      <c r="AI58" s="19">
        <f>IF(AH58=AH57,AI57,AI57+1)</f>
        <v>1</v>
      </c>
      <c r="AJ58" s="19">
        <f>LARGE(X$58:X$61,$AA58)</f>
        <v>42.75</v>
      </c>
      <c r="AK58" s="19">
        <f>IF(AJ58=AJ57,AK57,AK57+1)</f>
        <v>1</v>
      </c>
    </row>
    <row r="59" spans="1:38" ht="10.5">
      <c r="A59" s="72">
        <v>35</v>
      </c>
      <c r="B59" s="73" t="s">
        <v>50</v>
      </c>
      <c r="C59" s="69" t="s">
        <v>16</v>
      </c>
      <c r="D59" s="22">
        <v>3</v>
      </c>
      <c r="E59" s="22">
        <v>1.1</v>
      </c>
      <c r="F59" s="22">
        <f>SUM(10-E59)</f>
        <v>8.9</v>
      </c>
      <c r="G59" s="23">
        <f>SUM(F59+D59)</f>
        <v>11.9</v>
      </c>
      <c r="H59" s="37">
        <f>VLOOKUP(G59,AB$58:AC$61,2,FALSE)</f>
        <v>1</v>
      </c>
      <c r="I59" s="22">
        <v>2</v>
      </c>
      <c r="J59" s="22">
        <v>1.85</v>
      </c>
      <c r="K59" s="22">
        <f>SUM(10-J59)</f>
        <v>8.15</v>
      </c>
      <c r="L59" s="23">
        <f>SUM(K59+I59)</f>
        <v>10.15</v>
      </c>
      <c r="M59" s="37">
        <f>VLOOKUP(L59,AD$58:AE$61,2,FALSE)</f>
        <v>2</v>
      </c>
      <c r="N59" s="22">
        <v>2.5</v>
      </c>
      <c r="O59" s="22">
        <v>1.1</v>
      </c>
      <c r="P59" s="22">
        <f>SUM(10-O59)</f>
        <v>8.9</v>
      </c>
      <c r="Q59" s="23">
        <f>SUM(P59+N59)</f>
        <v>11.4</v>
      </c>
      <c r="R59" s="37">
        <f>VLOOKUP(Q59,AF$58:AG$61,2,FALSE)</f>
        <v>1</v>
      </c>
      <c r="S59" s="22">
        <v>3.5</v>
      </c>
      <c r="T59" s="22">
        <v>4.2</v>
      </c>
      <c r="U59" s="78">
        <f>SUM(10-T59)</f>
        <v>5.8</v>
      </c>
      <c r="V59" s="23">
        <f>SUM(U59+S59)</f>
        <v>9.3</v>
      </c>
      <c r="W59" s="37">
        <f>VLOOKUP(V59,AH$58:AI$61,2,FALSE)</f>
        <v>3</v>
      </c>
      <c r="X59" s="23">
        <f>V59+Q59+L59+G59</f>
        <v>42.75</v>
      </c>
      <c r="Y59" s="37">
        <f>VLOOKUP(X59,AJ$58:AK$61,2,FALSE)</f>
        <v>1</v>
      </c>
      <c r="AA59" s="19">
        <f>AA58+1</f>
        <v>2</v>
      </c>
      <c r="AB59" s="19">
        <f>LARGE(G$58:G$61,$AA59)</f>
        <v>11.8</v>
      </c>
      <c r="AC59" s="19">
        <f>IF(AB59=AB58,AC58,AC58+1)</f>
        <v>2</v>
      </c>
      <c r="AD59" s="19">
        <f>LARGE(L$58:L$61,$AA59)</f>
        <v>10.15</v>
      </c>
      <c r="AE59" s="19">
        <f>IF(AD59=AD58,AE58,AE58+1)</f>
        <v>2</v>
      </c>
      <c r="AF59" s="19">
        <f>LARGE(Q$58:Q$61,$AA59)</f>
        <v>10.3</v>
      </c>
      <c r="AG59" s="19">
        <f>IF(AF59=AF58,AG58,AG58+1)</f>
        <v>2</v>
      </c>
      <c r="AH59" s="19">
        <f>LARGE(V$58:V$61,$AA59)</f>
        <v>10.6</v>
      </c>
      <c r="AI59" s="19">
        <f>IF(AH59=AH58,AI58,AI58+1)</f>
        <v>2</v>
      </c>
      <c r="AJ59" s="19">
        <f>LARGE(X$58:X$61,$AA59)</f>
        <v>41.800000000000004</v>
      </c>
      <c r="AK59" s="19">
        <f>IF(AJ59=AJ58,AK58,AK58+1)</f>
        <v>2</v>
      </c>
      <c r="AL59" s="67"/>
    </row>
    <row r="60" spans="1:38" ht="10.5">
      <c r="A60" s="73">
        <v>36</v>
      </c>
      <c r="B60" s="73" t="s">
        <v>51</v>
      </c>
      <c r="C60" s="69" t="s">
        <v>16</v>
      </c>
      <c r="D60" s="22">
        <v>3</v>
      </c>
      <c r="E60" s="22">
        <v>1.6</v>
      </c>
      <c r="F60" s="22">
        <f>SUM(10-E60)</f>
        <v>8.4</v>
      </c>
      <c r="G60" s="23">
        <f>SUM(F60+D60)</f>
        <v>11.4</v>
      </c>
      <c r="H60" s="37">
        <f>VLOOKUP(G60,AB$58:AC$61,2,FALSE)</f>
        <v>3</v>
      </c>
      <c r="I60" s="22">
        <v>2</v>
      </c>
      <c r="J60" s="22">
        <v>1.8</v>
      </c>
      <c r="K60" s="22">
        <f>SUM(10-J60)</f>
        <v>8.2</v>
      </c>
      <c r="L60" s="23">
        <f>SUM(K60+I60)</f>
        <v>10.2</v>
      </c>
      <c r="M60" s="37">
        <f>VLOOKUP(L60,AD$58:AE$61,2,FALSE)</f>
        <v>1</v>
      </c>
      <c r="N60" s="22">
        <v>2.5</v>
      </c>
      <c r="O60" s="22">
        <v>3.1</v>
      </c>
      <c r="P60" s="22">
        <f>SUM(10-O60)</f>
        <v>6.9</v>
      </c>
      <c r="Q60" s="23">
        <f>SUM(P60+N60)</f>
        <v>9.4</v>
      </c>
      <c r="R60" s="37">
        <f>VLOOKUP(Q60,AF$58:AG$61,2,FALSE)</f>
        <v>3</v>
      </c>
      <c r="S60" s="22">
        <v>3.5</v>
      </c>
      <c r="T60" s="22">
        <v>2.7</v>
      </c>
      <c r="U60" s="78">
        <f>SUM(10-T60)</f>
        <v>7.3</v>
      </c>
      <c r="V60" s="23">
        <f>SUM(U60+S60)</f>
        <v>10.8</v>
      </c>
      <c r="W60" s="37">
        <f>VLOOKUP(V60,AH$58:AI$61,2,FALSE)</f>
        <v>1</v>
      </c>
      <c r="X60" s="23">
        <f>V60+Q60+L60+G60</f>
        <v>41.800000000000004</v>
      </c>
      <c r="Y60" s="37">
        <f>VLOOKUP(X60,AJ$58:AK$61,2,FALSE)</f>
        <v>2</v>
      </c>
      <c r="AA60" s="19">
        <v>3</v>
      </c>
      <c r="AB60" s="19">
        <f>LARGE(G$58:G$61,$AA60)</f>
        <v>11.4</v>
      </c>
      <c r="AC60" s="19">
        <f>IF(AB60=AB59,AC59,AC59+1)</f>
        <v>3</v>
      </c>
      <c r="AD60" s="19">
        <f>LARGE(L$58:L$61,$AA60)</f>
        <v>8.3</v>
      </c>
      <c r="AE60" s="19">
        <f>IF(AD60=AD59,AE59,AE59+1)</f>
        <v>3</v>
      </c>
      <c r="AF60" s="19">
        <f>LARGE(Q$58:Q$61,$AA60)</f>
        <v>9.4</v>
      </c>
      <c r="AG60" s="19">
        <f>IF(AF60=AF59,AG59,AG59+1)</f>
        <v>3</v>
      </c>
      <c r="AH60" s="19">
        <f>LARGE(V$58:V$61,$AA60)</f>
        <v>9.3</v>
      </c>
      <c r="AI60" s="19">
        <f>IF(AH60=AH59,AI59,AI59+1)</f>
        <v>3</v>
      </c>
      <c r="AJ60" s="19">
        <f>LARGE(X$58:X$61,$AA60)</f>
        <v>41</v>
      </c>
      <c r="AK60" s="19">
        <f>IF(AJ60=AJ59,AK59,AK59+1)</f>
        <v>3</v>
      </c>
      <c r="AL60" s="67"/>
    </row>
    <row r="61" spans="1:37" ht="18.75" customHeight="1" hidden="1">
      <c r="A61" s="54"/>
      <c r="B61" s="54"/>
      <c r="C61" s="54"/>
      <c r="D61" s="22">
        <v>0</v>
      </c>
      <c r="E61" s="22">
        <v>10</v>
      </c>
      <c r="F61" s="22">
        <f>SUM(10-E61)</f>
        <v>0</v>
      </c>
      <c r="G61" s="23">
        <f>SUM(F61+D61)</f>
        <v>0</v>
      </c>
      <c r="H61" s="37">
        <f>VLOOKUP(G61,AB$58:AC$61,2,FALSE)</f>
        <v>4</v>
      </c>
      <c r="I61" s="22">
        <v>0</v>
      </c>
      <c r="J61" s="22">
        <v>10</v>
      </c>
      <c r="K61" s="22">
        <f>SUM(10-J61)</f>
        <v>0</v>
      </c>
      <c r="L61" s="23">
        <f>SUM(K61+I61)</f>
        <v>0</v>
      </c>
      <c r="M61" s="37">
        <f>VLOOKUP(L61,AD$58:AE$61,2,FALSE)</f>
        <v>4</v>
      </c>
      <c r="N61" s="22">
        <v>0</v>
      </c>
      <c r="O61" s="22">
        <v>10</v>
      </c>
      <c r="P61" s="22">
        <f>SUM(10-O61)</f>
        <v>0</v>
      </c>
      <c r="Q61" s="23">
        <f>SUM(P61+N61)</f>
        <v>0</v>
      </c>
      <c r="R61" s="37">
        <f>VLOOKUP(Q61,AF$58:AG$61,2,FALSE)</f>
        <v>4</v>
      </c>
      <c r="S61" s="22">
        <v>0</v>
      </c>
      <c r="T61" s="22">
        <v>10</v>
      </c>
      <c r="U61" s="78">
        <f>SUM(10-T61)</f>
        <v>0</v>
      </c>
      <c r="V61" s="23">
        <f>SUM(U61+S61)</f>
        <v>0</v>
      </c>
      <c r="W61" s="37">
        <f>VLOOKUP(V61,AH$58:AI$61,2,FALSE)</f>
        <v>4</v>
      </c>
      <c r="X61" s="23">
        <f>V61+Q61+L61+G61</f>
        <v>0</v>
      </c>
      <c r="Y61" s="37">
        <f>VLOOKUP(X61,AJ$58:AK$61,2,FALSE)</f>
        <v>4</v>
      </c>
      <c r="AA61" s="19">
        <v>4</v>
      </c>
      <c r="AB61" s="19">
        <f>LARGE(G$58:G$61,$AA61)</f>
        <v>0</v>
      </c>
      <c r="AC61" s="19">
        <f>IF(AB61=AB60,AC60,AC60+1)</f>
        <v>4</v>
      </c>
      <c r="AD61" s="19">
        <f>LARGE(L$58:L$61,$AA61)</f>
        <v>0</v>
      </c>
      <c r="AE61" s="19">
        <f>IF(AD61=AD60,AE60,AE60+1)</f>
        <v>4</v>
      </c>
      <c r="AF61" s="19">
        <f>LARGE(Q$58:Q$61,$AA61)</f>
        <v>0</v>
      </c>
      <c r="AG61" s="19">
        <f>IF(AF61=AF60,AG60,AG60+1)</f>
        <v>4</v>
      </c>
      <c r="AH61" s="19">
        <f>LARGE(V$58:V$61,$AA61)</f>
        <v>0</v>
      </c>
      <c r="AI61" s="19">
        <f>IF(AH61=AH60,AI60,AI60+1)</f>
        <v>4</v>
      </c>
      <c r="AJ61" s="19">
        <f>LARGE(X$58:X$61,$AA61)</f>
        <v>0</v>
      </c>
      <c r="AK61" s="19">
        <f>IF(AJ61=AJ60,AK60,AK60+1)</f>
        <v>4</v>
      </c>
    </row>
    <row r="62" spans="1:11" ht="10.5">
      <c r="A62" s="59"/>
      <c r="B62" s="55" t="s">
        <v>87</v>
      </c>
      <c r="K62" s="22"/>
    </row>
  </sheetData>
  <sheetProtection/>
  <mergeCells count="20">
    <mergeCell ref="D3:H3"/>
    <mergeCell ref="I3:M3"/>
    <mergeCell ref="N3:R3"/>
    <mergeCell ref="S3:W3"/>
    <mergeCell ref="X3:Y3"/>
    <mergeCell ref="D14:H14"/>
    <mergeCell ref="I14:M14"/>
    <mergeCell ref="N14:R14"/>
    <mergeCell ref="S14:W14"/>
    <mergeCell ref="X14:Y14"/>
    <mergeCell ref="D35:H35"/>
    <mergeCell ref="I35:M35"/>
    <mergeCell ref="N35:R35"/>
    <mergeCell ref="S35:W35"/>
    <mergeCell ref="X35:Y35"/>
    <mergeCell ref="D56:H56"/>
    <mergeCell ref="I56:M56"/>
    <mergeCell ref="N56:R56"/>
    <mergeCell ref="S56:W56"/>
    <mergeCell ref="X56:Y56"/>
  </mergeCells>
  <conditionalFormatting sqref="G15:H15 L15:M16 Q15:R16 V15:Y16 G57:H58 L57:M58 Q57:R58 V57:Y58 G36:H37 L36:M37 Q36:R37 V36:Y37 H16 G4:H9 Q4:R9 V4:Y9 L4:M9 V17:V30 G38:G51 L38:L51 Q38:Q51 V38:V51 G59:G61 L59:L61 Q59:Q61 V59:V61 Q17:Q30 L17:L30 X38:X43">
    <cfRule type="cellIs" priority="64" dxfId="2" operator="equal" stopIfTrue="1">
      <formula>1</formula>
    </cfRule>
    <cfRule type="cellIs" priority="65" dxfId="1" operator="equal" stopIfTrue="1">
      <formula>2</formula>
    </cfRule>
    <cfRule type="cellIs" priority="66" dxfId="0" operator="equal" stopIfTrue="1">
      <formula>3</formula>
    </cfRule>
  </conditionalFormatting>
  <conditionalFormatting sqref="H17:H30 M17:M30 R17:R30 W17:Y30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H59:H61 M59:M61 R59:R61 W59:Y61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H38:H51 M38:M51 R38:R51 W44:Y51 W38:W43 Y38:Y43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G16:G3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orientation="landscape" paperSize="9" scale="54"/>
  <headerFooter alignWithMargins="0">
    <oddHeader>&amp;C&amp;"-,Regular"&amp;24&amp;KFF0000Stockport Rec 4 Piece Competition 2017</oddHead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zoomScale="120" zoomScaleNormal="120" zoomScalePageLayoutView="70" workbookViewId="0" topLeftCell="A1">
      <selection activeCell="C56" sqref="C56"/>
    </sheetView>
  </sheetViews>
  <sheetFormatPr defaultColWidth="9.140625" defaultRowHeight="12.75"/>
  <cols>
    <col min="1" max="1" width="6.8515625" style="19" customWidth="1"/>
    <col min="2" max="2" width="15.7109375" style="19" customWidth="1"/>
    <col min="3" max="3" width="8.8515625" style="19" customWidth="1"/>
    <col min="4" max="6" width="6.28125" style="18" customWidth="1"/>
    <col min="7" max="7" width="6.28125" style="19" customWidth="1"/>
    <col min="8" max="8" width="4.28125" style="19" customWidth="1"/>
    <col min="9" max="11" width="6.28125" style="18" customWidth="1"/>
    <col min="12" max="12" width="6.28125" style="19" customWidth="1"/>
    <col min="13" max="13" width="4.421875" style="19" customWidth="1"/>
    <col min="14" max="16" width="6.28125" style="18" customWidth="1"/>
    <col min="17" max="17" width="6.28125" style="19" customWidth="1"/>
    <col min="18" max="18" width="4.28125" style="19" customWidth="1"/>
    <col min="19" max="21" width="6.28125" style="18" customWidth="1"/>
    <col min="22" max="22" width="6.28125" style="19" customWidth="1"/>
    <col min="23" max="23" width="5.00390625" style="19" customWidth="1"/>
    <col min="24" max="24" width="6.28125" style="19" customWidth="1"/>
    <col min="25" max="25" width="5.140625" style="19" customWidth="1"/>
    <col min="26" max="26" width="6.28125" style="19" customWidth="1"/>
    <col min="27" max="37" width="6.28125" style="19" hidden="1" customWidth="1"/>
    <col min="38" max="38" width="6.28125" style="29" hidden="1" customWidth="1"/>
    <col min="39" max="39" width="9.140625" style="29" hidden="1" customWidth="1"/>
    <col min="40" max="43" width="0" style="29" hidden="1" customWidth="1"/>
    <col min="44" max="44" width="9.140625" style="29" hidden="1" customWidth="1"/>
    <col min="45" max="16384" width="9.140625" style="29" customWidth="1"/>
  </cols>
  <sheetData>
    <row r="1" spans="1:8" ht="10.5">
      <c r="A1" s="30" t="s">
        <v>72</v>
      </c>
      <c r="D1" s="17"/>
      <c r="H1" s="30"/>
    </row>
    <row r="3" spans="1:37" s="62" customFormat="1" ht="10.5">
      <c r="A3" s="42" t="s">
        <v>8</v>
      </c>
      <c r="B3" s="42" t="s">
        <v>7</v>
      </c>
      <c r="C3" s="43" t="s">
        <v>10</v>
      </c>
      <c r="D3" s="31" t="s">
        <v>0</v>
      </c>
      <c r="E3" s="32"/>
      <c r="F3" s="32"/>
      <c r="G3" s="32"/>
      <c r="H3" s="33"/>
      <c r="I3" s="31" t="s">
        <v>1</v>
      </c>
      <c r="J3" s="32"/>
      <c r="K3" s="32"/>
      <c r="L3" s="32"/>
      <c r="M3" s="33"/>
      <c r="N3" s="31" t="s">
        <v>2</v>
      </c>
      <c r="O3" s="32"/>
      <c r="P3" s="32"/>
      <c r="Q3" s="32"/>
      <c r="R3" s="33"/>
      <c r="S3" s="31" t="s">
        <v>3</v>
      </c>
      <c r="T3" s="32"/>
      <c r="U3" s="32"/>
      <c r="V3" s="32"/>
      <c r="W3" s="33"/>
      <c r="X3" s="34" t="s">
        <v>4</v>
      </c>
      <c r="Y3" s="35"/>
      <c r="Z3" s="60"/>
      <c r="AA3" s="61"/>
      <c r="AB3" s="61"/>
      <c r="AC3" s="61"/>
      <c r="AD3" s="60"/>
      <c r="AE3" s="60"/>
      <c r="AF3" s="61"/>
      <c r="AG3" s="61"/>
      <c r="AH3" s="60"/>
      <c r="AI3" s="60"/>
      <c r="AJ3" s="60"/>
      <c r="AK3" s="60"/>
    </row>
    <row r="4" spans="1:37" s="64" customFormat="1" ht="10.5">
      <c r="A4" s="44" t="s">
        <v>6</v>
      </c>
      <c r="B4" s="36"/>
      <c r="C4" s="36"/>
      <c r="D4" s="20" t="s">
        <v>76</v>
      </c>
      <c r="E4" s="20" t="s">
        <v>74</v>
      </c>
      <c r="F4" s="20" t="s">
        <v>12</v>
      </c>
      <c r="G4" s="21" t="s">
        <v>5</v>
      </c>
      <c r="H4" s="36" t="s">
        <v>11</v>
      </c>
      <c r="I4" s="20" t="s">
        <v>9</v>
      </c>
      <c r="J4" s="20" t="s">
        <v>74</v>
      </c>
      <c r="K4" s="20" t="s">
        <v>12</v>
      </c>
      <c r="L4" s="21" t="s">
        <v>5</v>
      </c>
      <c r="M4" s="36" t="s">
        <v>11</v>
      </c>
      <c r="N4" s="20" t="s">
        <v>9</v>
      </c>
      <c r="O4" s="20" t="s">
        <v>74</v>
      </c>
      <c r="P4" s="20" t="s">
        <v>12</v>
      </c>
      <c r="Q4" s="21" t="s">
        <v>5</v>
      </c>
      <c r="R4" s="36" t="s">
        <v>11</v>
      </c>
      <c r="S4" s="20" t="s">
        <v>9</v>
      </c>
      <c r="T4" s="20" t="s">
        <v>74</v>
      </c>
      <c r="U4" s="20" t="s">
        <v>12</v>
      </c>
      <c r="V4" s="21" t="s">
        <v>5</v>
      </c>
      <c r="W4" s="36" t="s">
        <v>11</v>
      </c>
      <c r="X4" s="21" t="s">
        <v>5</v>
      </c>
      <c r="Y4" s="36" t="s">
        <v>11</v>
      </c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</row>
    <row r="5" spans="1:37" ht="10.5">
      <c r="A5" s="79">
        <v>37</v>
      </c>
      <c r="B5" s="79" t="s">
        <v>53</v>
      </c>
      <c r="C5" s="80" t="s">
        <v>77</v>
      </c>
      <c r="D5" s="22">
        <v>3</v>
      </c>
      <c r="E5" s="22">
        <v>1.3</v>
      </c>
      <c r="F5" s="22">
        <f>SUM(10-E5)</f>
        <v>8.7</v>
      </c>
      <c r="G5" s="23">
        <f>SUM(F5+D5)</f>
        <v>11.7</v>
      </c>
      <c r="H5" s="37">
        <f>VLOOKUP(G5,AB$5:AC$15,2,FALSE)</f>
        <v>3</v>
      </c>
      <c r="I5" s="22">
        <v>2</v>
      </c>
      <c r="J5" s="22">
        <v>2.1</v>
      </c>
      <c r="K5" s="22">
        <f>SUM(10-J5)</f>
        <v>7.9</v>
      </c>
      <c r="L5" s="23">
        <f>SUM(K5+I5)</f>
        <v>9.9</v>
      </c>
      <c r="M5" s="37">
        <f>VLOOKUP(L5,AD$5:AE$15,2,FALSE)</f>
        <v>3</v>
      </c>
      <c r="N5" s="22">
        <v>2.5</v>
      </c>
      <c r="O5" s="22">
        <v>1.3</v>
      </c>
      <c r="P5" s="22">
        <f>SUM(10-O5)</f>
        <v>8.7</v>
      </c>
      <c r="Q5" s="23">
        <f>SUM(P5+N5)</f>
        <v>11.2</v>
      </c>
      <c r="R5" s="37">
        <f>VLOOKUP(Q5,AF$5:AG$15,2,FALSE)</f>
        <v>2</v>
      </c>
      <c r="S5" s="22">
        <v>3.5</v>
      </c>
      <c r="T5" s="22">
        <v>2.4</v>
      </c>
      <c r="U5" s="22">
        <f>SUM(10-T5)</f>
        <v>7.6</v>
      </c>
      <c r="V5" s="23">
        <f>SUM(U5+S5)</f>
        <v>11.1</v>
      </c>
      <c r="W5" s="37">
        <f>VLOOKUP(V5,AH$5:AI$15,2,FALSE)</f>
        <v>4</v>
      </c>
      <c r="X5" s="23">
        <f>V5+Q5+L5+G5</f>
        <v>43.89999999999999</v>
      </c>
      <c r="Y5" s="37">
        <f>VLOOKUP(X5,AJ$5:AK$15,2,FALSE)</f>
        <v>2</v>
      </c>
      <c r="AA5" s="19">
        <v>1</v>
      </c>
      <c r="AB5" s="19">
        <f>LARGE(G$5:G$15,$AA5)</f>
        <v>14.2</v>
      </c>
      <c r="AC5" s="19">
        <f>IF(AB5=AB4,AC4,AC4+1)</f>
        <v>1</v>
      </c>
      <c r="AD5" s="19">
        <f>LARGE(L$5:L$15,$AA5)</f>
        <v>10.3</v>
      </c>
      <c r="AE5" s="19">
        <f>IF(AD5=AD4,AE4,AE4+1)</f>
        <v>1</v>
      </c>
      <c r="AF5" s="19">
        <f>LARGE(Q$5:Q$15,$AA5)</f>
        <v>11.4</v>
      </c>
      <c r="AG5" s="19">
        <f>IF(AF5=AF4,AG4,AG4+1)</f>
        <v>1</v>
      </c>
      <c r="AH5" s="19">
        <f>LARGE(V$5:V$15,$AA5)</f>
        <v>11.5</v>
      </c>
      <c r="AI5" s="19">
        <f>IF(AH5=AH4,AI4,AI4+1)</f>
        <v>1</v>
      </c>
      <c r="AJ5" s="19">
        <f>LARGE(X$5:X$15,$AA5)</f>
        <v>44.75000000000001</v>
      </c>
      <c r="AK5" s="19">
        <f>IF(AJ5=AJ4,AK4,AK4+1)</f>
        <v>1</v>
      </c>
    </row>
    <row r="6" spans="1:37" ht="10.5">
      <c r="A6" s="79">
        <v>38</v>
      </c>
      <c r="B6" s="79" t="s">
        <v>54</v>
      </c>
      <c r="C6" s="80" t="s">
        <v>24</v>
      </c>
      <c r="D6" s="22">
        <v>3</v>
      </c>
      <c r="E6" s="22">
        <v>0.9</v>
      </c>
      <c r="F6" s="22">
        <f aca="true" t="shared" si="0" ref="F6:F15">SUM(10-E6)</f>
        <v>9.1</v>
      </c>
      <c r="G6" s="23">
        <f aca="true" t="shared" si="1" ref="G6:G15">SUM(F6+D6)</f>
        <v>12.1</v>
      </c>
      <c r="H6" s="37">
        <f aca="true" t="shared" si="2" ref="H6:H15">VLOOKUP(G6,AB$5:AC$15,2,FALSE)</f>
        <v>2</v>
      </c>
      <c r="I6" s="22">
        <v>2</v>
      </c>
      <c r="J6" s="22">
        <v>2.05</v>
      </c>
      <c r="K6" s="22">
        <f aca="true" t="shared" si="3" ref="K6:K15">SUM(10-J6)</f>
        <v>7.95</v>
      </c>
      <c r="L6" s="23">
        <f aca="true" t="shared" si="4" ref="L6:L15">SUM(K6+I6)</f>
        <v>9.95</v>
      </c>
      <c r="M6" s="37">
        <f aca="true" t="shared" si="5" ref="M6:M15">VLOOKUP(L6,AD$5:AE$15,2,FALSE)</f>
        <v>2</v>
      </c>
      <c r="N6" s="22">
        <v>2.5</v>
      </c>
      <c r="O6" s="22">
        <v>1.1</v>
      </c>
      <c r="P6" s="22">
        <f aca="true" t="shared" si="6" ref="P6:P15">SUM(10-O6)</f>
        <v>8.9</v>
      </c>
      <c r="Q6" s="23">
        <f aca="true" t="shared" si="7" ref="Q6:Q15">SUM(P6+N6)</f>
        <v>11.4</v>
      </c>
      <c r="R6" s="37">
        <f aca="true" t="shared" si="8" ref="R6:R15">VLOOKUP(Q6,AF$5:AG$15,2,FALSE)</f>
        <v>1</v>
      </c>
      <c r="S6" s="22">
        <v>3.2</v>
      </c>
      <c r="T6" s="22">
        <v>1.9</v>
      </c>
      <c r="U6" s="22">
        <f aca="true" t="shared" si="9" ref="U6:U15">SUM(10-T6)</f>
        <v>8.1</v>
      </c>
      <c r="V6" s="23">
        <f aca="true" t="shared" si="10" ref="V6:V15">SUM(U6+S6)</f>
        <v>11.3</v>
      </c>
      <c r="W6" s="37">
        <f aca="true" t="shared" si="11" ref="W6:W15">VLOOKUP(V6,AH$5:AI$15,2,FALSE)</f>
        <v>3</v>
      </c>
      <c r="X6" s="23">
        <f aca="true" t="shared" si="12" ref="X6:X15">V6+Q6+L6+G6</f>
        <v>44.75000000000001</v>
      </c>
      <c r="Y6" s="37">
        <f aca="true" t="shared" si="13" ref="Y6:Y15">VLOOKUP(X6,AJ$5:AK$15,2,FALSE)</f>
        <v>1</v>
      </c>
      <c r="AA6" s="19">
        <f>AA5+1</f>
        <v>2</v>
      </c>
      <c r="AB6" s="19">
        <f aca="true" t="shared" si="14" ref="AB6:AB15">LARGE(G$5:G$15,$AA6)</f>
        <v>12.1</v>
      </c>
      <c r="AC6" s="19">
        <f aca="true" t="shared" si="15" ref="AC6:AC15">IF(AB6=AB5,AC5,AC5+1)</f>
        <v>2</v>
      </c>
      <c r="AD6" s="19">
        <f aca="true" t="shared" si="16" ref="AD6:AD15">LARGE(L$5:L$15,$AA6)</f>
        <v>9.95</v>
      </c>
      <c r="AE6" s="19">
        <f aca="true" t="shared" si="17" ref="AE6:AE15">IF(AD6=AD5,AE5,AE5+1)</f>
        <v>2</v>
      </c>
      <c r="AF6" s="19">
        <f aca="true" t="shared" si="18" ref="AF6:AF15">LARGE(Q$5:Q$15,$AA6)</f>
        <v>11.2</v>
      </c>
      <c r="AG6" s="19">
        <f aca="true" t="shared" si="19" ref="AG6:AG15">IF(AF6=AF5,AG5,AG5+1)</f>
        <v>2</v>
      </c>
      <c r="AH6" s="19">
        <f aca="true" t="shared" si="20" ref="AH6:AH15">LARGE(V$5:V$15,$AA6)</f>
        <v>11.4</v>
      </c>
      <c r="AI6" s="19">
        <f aca="true" t="shared" si="21" ref="AI6:AI15">IF(AH6=AH5,AI5,AI5+1)</f>
        <v>2</v>
      </c>
      <c r="AJ6" s="19">
        <f aca="true" t="shared" si="22" ref="AJ6:AJ15">LARGE(X$5:X$15,$AA6)</f>
        <v>43.89999999999999</v>
      </c>
      <c r="AK6" s="19">
        <f aca="true" t="shared" si="23" ref="AK6:AK15">IF(AJ6=AJ5,AK5,AK5+1)</f>
        <v>2</v>
      </c>
    </row>
    <row r="7" spans="1:37" ht="10.5">
      <c r="A7" s="72">
        <v>39</v>
      </c>
      <c r="B7" s="79" t="s">
        <v>55</v>
      </c>
      <c r="C7" s="81" t="s">
        <v>77</v>
      </c>
      <c r="D7" s="22">
        <v>3</v>
      </c>
      <c r="E7" s="22">
        <v>1.6</v>
      </c>
      <c r="F7" s="22">
        <f t="shared" si="0"/>
        <v>8.4</v>
      </c>
      <c r="G7" s="23">
        <f t="shared" si="1"/>
        <v>11.4</v>
      </c>
      <c r="H7" s="37">
        <f t="shared" si="2"/>
        <v>5</v>
      </c>
      <c r="I7" s="22">
        <v>2</v>
      </c>
      <c r="J7" s="22">
        <v>2.15</v>
      </c>
      <c r="K7" s="22">
        <f t="shared" si="3"/>
        <v>7.85</v>
      </c>
      <c r="L7" s="23">
        <f t="shared" si="4"/>
        <v>9.85</v>
      </c>
      <c r="M7" s="37">
        <f t="shared" si="5"/>
        <v>4</v>
      </c>
      <c r="N7" s="22">
        <v>2.5</v>
      </c>
      <c r="O7" s="22">
        <v>2.5</v>
      </c>
      <c r="P7" s="22">
        <f t="shared" si="6"/>
        <v>7.5</v>
      </c>
      <c r="Q7" s="23">
        <f t="shared" si="7"/>
        <v>10</v>
      </c>
      <c r="R7" s="37">
        <f t="shared" si="8"/>
        <v>6</v>
      </c>
      <c r="S7" s="22">
        <v>3</v>
      </c>
      <c r="T7" s="22">
        <v>2.6</v>
      </c>
      <c r="U7" s="22">
        <f t="shared" si="9"/>
        <v>7.4</v>
      </c>
      <c r="V7" s="23">
        <f t="shared" si="10"/>
        <v>10.4</v>
      </c>
      <c r="W7" s="37">
        <f t="shared" si="11"/>
        <v>5</v>
      </c>
      <c r="X7" s="23">
        <f t="shared" si="12"/>
        <v>41.65</v>
      </c>
      <c r="Y7" s="37">
        <f t="shared" si="13"/>
        <v>7</v>
      </c>
      <c r="AA7" s="19">
        <f aca="true" t="shared" si="24" ref="AA7:AA15">AA6+1</f>
        <v>3</v>
      </c>
      <c r="AB7" s="19">
        <f t="shared" si="14"/>
        <v>11.7</v>
      </c>
      <c r="AC7" s="19">
        <f t="shared" si="15"/>
        <v>3</v>
      </c>
      <c r="AD7" s="19">
        <f t="shared" si="16"/>
        <v>9.95</v>
      </c>
      <c r="AE7" s="19">
        <f t="shared" si="17"/>
        <v>2</v>
      </c>
      <c r="AF7" s="19">
        <f t="shared" si="18"/>
        <v>11</v>
      </c>
      <c r="AG7" s="19">
        <f t="shared" si="19"/>
        <v>3</v>
      </c>
      <c r="AH7" s="19">
        <f t="shared" si="20"/>
        <v>11.3</v>
      </c>
      <c r="AI7" s="19">
        <f t="shared" si="21"/>
        <v>3</v>
      </c>
      <c r="AJ7" s="19">
        <f t="shared" si="22"/>
        <v>43.8</v>
      </c>
      <c r="AK7" s="19">
        <f t="shared" si="23"/>
        <v>3</v>
      </c>
    </row>
    <row r="8" spans="1:37" ht="10.5">
      <c r="A8" s="79">
        <v>40</v>
      </c>
      <c r="B8" s="79" t="s">
        <v>56</v>
      </c>
      <c r="C8" s="80" t="s">
        <v>40</v>
      </c>
      <c r="D8" s="22">
        <v>3</v>
      </c>
      <c r="E8" s="22">
        <v>1.3</v>
      </c>
      <c r="F8" s="22">
        <f t="shared" si="0"/>
        <v>8.7</v>
      </c>
      <c r="G8" s="23">
        <f t="shared" si="1"/>
        <v>11.7</v>
      </c>
      <c r="H8" s="37">
        <f t="shared" si="2"/>
        <v>3</v>
      </c>
      <c r="I8" s="22">
        <v>2</v>
      </c>
      <c r="J8" s="22">
        <v>1.7</v>
      </c>
      <c r="K8" s="22">
        <f t="shared" si="3"/>
        <v>8.3</v>
      </c>
      <c r="L8" s="23">
        <f t="shared" si="4"/>
        <v>10.3</v>
      </c>
      <c r="M8" s="37">
        <f t="shared" si="5"/>
        <v>1</v>
      </c>
      <c r="N8" s="22">
        <v>2.5</v>
      </c>
      <c r="O8" s="22">
        <v>2.2</v>
      </c>
      <c r="P8" s="22">
        <f t="shared" si="6"/>
        <v>7.8</v>
      </c>
      <c r="Q8" s="23">
        <f t="shared" si="7"/>
        <v>10.3</v>
      </c>
      <c r="R8" s="37">
        <f t="shared" si="8"/>
        <v>4</v>
      </c>
      <c r="S8" s="22">
        <v>3.5</v>
      </c>
      <c r="T8" s="22">
        <v>2</v>
      </c>
      <c r="U8" s="22">
        <f t="shared" si="9"/>
        <v>8</v>
      </c>
      <c r="V8" s="23">
        <f t="shared" si="10"/>
        <v>11.5</v>
      </c>
      <c r="W8" s="37">
        <f t="shared" si="11"/>
        <v>1</v>
      </c>
      <c r="X8" s="23">
        <f t="shared" si="12"/>
        <v>43.8</v>
      </c>
      <c r="Y8" s="37">
        <f t="shared" si="13"/>
        <v>3</v>
      </c>
      <c r="AA8" s="19">
        <f t="shared" si="24"/>
        <v>4</v>
      </c>
      <c r="AB8" s="19">
        <f t="shared" si="14"/>
        <v>11.7</v>
      </c>
      <c r="AC8" s="19">
        <f t="shared" si="15"/>
        <v>3</v>
      </c>
      <c r="AD8" s="19">
        <f t="shared" si="16"/>
        <v>9.9</v>
      </c>
      <c r="AE8" s="19">
        <f t="shared" si="17"/>
        <v>3</v>
      </c>
      <c r="AF8" s="19">
        <f t="shared" si="18"/>
        <v>10.3</v>
      </c>
      <c r="AG8" s="19">
        <f t="shared" si="19"/>
        <v>4</v>
      </c>
      <c r="AH8" s="19">
        <f t="shared" si="20"/>
        <v>11.1</v>
      </c>
      <c r="AI8" s="19">
        <f t="shared" si="21"/>
        <v>4</v>
      </c>
      <c r="AJ8" s="19">
        <f t="shared" si="22"/>
        <v>43.24999999999999</v>
      </c>
      <c r="AK8" s="19">
        <f t="shared" si="23"/>
        <v>4</v>
      </c>
    </row>
    <row r="9" spans="1:37" ht="10.5">
      <c r="A9" s="79">
        <v>41</v>
      </c>
      <c r="B9" s="79" t="s">
        <v>57</v>
      </c>
      <c r="C9" s="80" t="s">
        <v>48</v>
      </c>
      <c r="D9" s="22">
        <v>3</v>
      </c>
      <c r="E9" s="22">
        <v>1.8</v>
      </c>
      <c r="F9" s="22">
        <v>11.2</v>
      </c>
      <c r="G9" s="23">
        <f t="shared" si="1"/>
        <v>14.2</v>
      </c>
      <c r="H9" s="37">
        <f t="shared" si="2"/>
        <v>1</v>
      </c>
      <c r="I9" s="22">
        <v>2</v>
      </c>
      <c r="J9" s="22">
        <v>2.6</v>
      </c>
      <c r="K9" s="22">
        <f t="shared" si="3"/>
        <v>7.4</v>
      </c>
      <c r="L9" s="23">
        <f t="shared" si="4"/>
        <v>9.4</v>
      </c>
      <c r="M9" s="37">
        <f t="shared" si="5"/>
        <v>5</v>
      </c>
      <c r="N9" s="22">
        <v>2.5</v>
      </c>
      <c r="O9" s="22">
        <v>3.3</v>
      </c>
      <c r="P9" s="22">
        <f t="shared" si="6"/>
        <v>6.7</v>
      </c>
      <c r="Q9" s="23">
        <f t="shared" si="7"/>
        <v>9.2</v>
      </c>
      <c r="R9" s="37">
        <f t="shared" si="8"/>
        <v>7</v>
      </c>
      <c r="S9" s="22">
        <v>3</v>
      </c>
      <c r="T9" s="22">
        <v>2.6</v>
      </c>
      <c r="U9" s="22">
        <f t="shared" si="9"/>
        <v>7.4</v>
      </c>
      <c r="V9" s="23">
        <f t="shared" si="10"/>
        <v>10.4</v>
      </c>
      <c r="W9" s="37">
        <f t="shared" si="11"/>
        <v>5</v>
      </c>
      <c r="X9" s="23">
        <f t="shared" si="12"/>
        <v>43.2</v>
      </c>
      <c r="Y9" s="37">
        <f t="shared" si="13"/>
        <v>5</v>
      </c>
      <c r="AA9" s="19">
        <f t="shared" si="24"/>
        <v>5</v>
      </c>
      <c r="AB9" s="19">
        <f t="shared" si="14"/>
        <v>11.6</v>
      </c>
      <c r="AC9" s="19">
        <f t="shared" si="15"/>
        <v>4</v>
      </c>
      <c r="AD9" s="19">
        <f t="shared" si="16"/>
        <v>9.9</v>
      </c>
      <c r="AE9" s="19">
        <f t="shared" si="17"/>
        <v>3</v>
      </c>
      <c r="AF9" s="19">
        <f t="shared" si="18"/>
        <v>10.1</v>
      </c>
      <c r="AG9" s="19">
        <f t="shared" si="19"/>
        <v>5</v>
      </c>
      <c r="AH9" s="19">
        <f t="shared" si="20"/>
        <v>10.4</v>
      </c>
      <c r="AI9" s="19">
        <f t="shared" si="21"/>
        <v>5</v>
      </c>
      <c r="AJ9" s="19">
        <f t="shared" si="22"/>
        <v>43.2</v>
      </c>
      <c r="AK9" s="19">
        <f t="shared" si="23"/>
        <v>5</v>
      </c>
    </row>
    <row r="10" spans="1:37" ht="10.5">
      <c r="A10" s="82">
        <v>5</v>
      </c>
      <c r="B10" s="83" t="s">
        <v>58</v>
      </c>
      <c r="C10" s="84" t="s">
        <v>77</v>
      </c>
      <c r="D10" s="22">
        <v>3</v>
      </c>
      <c r="E10" s="22">
        <v>1.4</v>
      </c>
      <c r="F10" s="22">
        <f t="shared" si="0"/>
        <v>8.6</v>
      </c>
      <c r="G10" s="23">
        <f t="shared" si="1"/>
        <v>11.6</v>
      </c>
      <c r="H10" s="37">
        <f t="shared" si="2"/>
        <v>4</v>
      </c>
      <c r="I10" s="22">
        <v>2</v>
      </c>
      <c r="J10" s="22">
        <v>2.1</v>
      </c>
      <c r="K10" s="22">
        <f t="shared" si="3"/>
        <v>7.9</v>
      </c>
      <c r="L10" s="23">
        <f t="shared" si="4"/>
        <v>9.9</v>
      </c>
      <c r="M10" s="37">
        <f t="shared" si="5"/>
        <v>3</v>
      </c>
      <c r="N10" s="22">
        <v>2.5</v>
      </c>
      <c r="O10" s="22">
        <v>2.4</v>
      </c>
      <c r="P10" s="22">
        <f t="shared" si="6"/>
        <v>7.6</v>
      </c>
      <c r="Q10" s="23">
        <f t="shared" si="7"/>
        <v>10.1</v>
      </c>
      <c r="R10" s="37">
        <f t="shared" si="8"/>
        <v>5</v>
      </c>
      <c r="S10" s="22">
        <v>3.5</v>
      </c>
      <c r="T10" s="22">
        <v>3.1</v>
      </c>
      <c r="U10" s="22">
        <f t="shared" si="9"/>
        <v>6.9</v>
      </c>
      <c r="V10" s="23">
        <f t="shared" si="10"/>
        <v>10.4</v>
      </c>
      <c r="W10" s="37">
        <f t="shared" si="11"/>
        <v>5</v>
      </c>
      <c r="X10" s="23">
        <f t="shared" si="12"/>
        <v>42</v>
      </c>
      <c r="Y10" s="37">
        <f t="shared" si="13"/>
        <v>6</v>
      </c>
      <c r="AA10" s="19">
        <f t="shared" si="24"/>
        <v>6</v>
      </c>
      <c r="AB10" s="19">
        <f t="shared" si="14"/>
        <v>11.4</v>
      </c>
      <c r="AC10" s="19">
        <f t="shared" si="15"/>
        <v>5</v>
      </c>
      <c r="AD10" s="19">
        <f t="shared" si="16"/>
        <v>9.85</v>
      </c>
      <c r="AE10" s="19">
        <f t="shared" si="17"/>
        <v>4</v>
      </c>
      <c r="AF10" s="19">
        <f t="shared" si="18"/>
        <v>10</v>
      </c>
      <c r="AG10" s="19">
        <f t="shared" si="19"/>
        <v>6</v>
      </c>
      <c r="AH10" s="19">
        <f t="shared" si="20"/>
        <v>10.4</v>
      </c>
      <c r="AI10" s="19">
        <f t="shared" si="21"/>
        <v>5</v>
      </c>
      <c r="AJ10" s="19">
        <f t="shared" si="22"/>
        <v>42</v>
      </c>
      <c r="AK10" s="19">
        <f t="shared" si="23"/>
        <v>6</v>
      </c>
    </row>
    <row r="11" spans="1:37" ht="10.5">
      <c r="A11" s="85">
        <v>13</v>
      </c>
      <c r="B11" s="85" t="s">
        <v>59</v>
      </c>
      <c r="C11" s="80" t="s">
        <v>77</v>
      </c>
      <c r="D11" s="22">
        <v>3</v>
      </c>
      <c r="E11" s="22">
        <v>2.1</v>
      </c>
      <c r="F11" s="22">
        <f t="shared" si="0"/>
        <v>7.9</v>
      </c>
      <c r="G11" s="23">
        <f t="shared" si="1"/>
        <v>10.9</v>
      </c>
      <c r="H11" s="37">
        <f t="shared" si="2"/>
        <v>6</v>
      </c>
      <c r="I11" s="22">
        <v>2</v>
      </c>
      <c r="J11" s="22">
        <v>2.05</v>
      </c>
      <c r="K11" s="22">
        <f t="shared" si="3"/>
        <v>7.95</v>
      </c>
      <c r="L11" s="23">
        <f t="shared" si="4"/>
        <v>9.95</v>
      </c>
      <c r="M11" s="37">
        <f t="shared" si="5"/>
        <v>2</v>
      </c>
      <c r="N11" s="22">
        <v>2.5</v>
      </c>
      <c r="O11" s="22">
        <v>1.5</v>
      </c>
      <c r="P11" s="22">
        <f t="shared" si="6"/>
        <v>8.5</v>
      </c>
      <c r="Q11" s="23">
        <f t="shared" si="7"/>
        <v>11</v>
      </c>
      <c r="R11" s="37">
        <f t="shared" si="8"/>
        <v>3</v>
      </c>
      <c r="S11" s="22">
        <v>3.5</v>
      </c>
      <c r="T11" s="22">
        <v>2.1</v>
      </c>
      <c r="U11" s="22">
        <f t="shared" si="9"/>
        <v>7.9</v>
      </c>
      <c r="V11" s="23">
        <f t="shared" si="10"/>
        <v>11.4</v>
      </c>
      <c r="W11" s="37">
        <f t="shared" si="11"/>
        <v>2</v>
      </c>
      <c r="X11" s="23">
        <f t="shared" si="12"/>
        <v>43.24999999999999</v>
      </c>
      <c r="Y11" s="37">
        <f t="shared" si="13"/>
        <v>4</v>
      </c>
      <c r="AA11" s="19">
        <f t="shared" si="24"/>
        <v>7</v>
      </c>
      <c r="AB11" s="19">
        <f t="shared" si="14"/>
        <v>10.9</v>
      </c>
      <c r="AC11" s="19">
        <f t="shared" si="15"/>
        <v>6</v>
      </c>
      <c r="AD11" s="19">
        <f t="shared" si="16"/>
        <v>9.4</v>
      </c>
      <c r="AE11" s="19">
        <f t="shared" si="17"/>
        <v>5</v>
      </c>
      <c r="AF11" s="19">
        <f t="shared" si="18"/>
        <v>9.2</v>
      </c>
      <c r="AG11" s="19">
        <f t="shared" si="19"/>
        <v>7</v>
      </c>
      <c r="AH11" s="19">
        <f t="shared" si="20"/>
        <v>10.4</v>
      </c>
      <c r="AI11" s="19">
        <f t="shared" si="21"/>
        <v>5</v>
      </c>
      <c r="AJ11" s="19">
        <f t="shared" si="22"/>
        <v>41.65</v>
      </c>
      <c r="AK11" s="19">
        <f t="shared" si="23"/>
        <v>7</v>
      </c>
    </row>
    <row r="12" spans="1:37" ht="10.5" hidden="1">
      <c r="A12" s="86"/>
      <c r="B12" s="86"/>
      <c r="C12" s="86"/>
      <c r="D12" s="22">
        <v>0</v>
      </c>
      <c r="E12" s="22">
        <v>10</v>
      </c>
      <c r="F12" s="22">
        <f t="shared" si="0"/>
        <v>0</v>
      </c>
      <c r="G12" s="23">
        <f t="shared" si="1"/>
        <v>0</v>
      </c>
      <c r="H12" s="37">
        <f t="shared" si="2"/>
        <v>7</v>
      </c>
      <c r="I12" s="22">
        <v>0</v>
      </c>
      <c r="J12" s="22">
        <v>10</v>
      </c>
      <c r="K12" s="22">
        <f t="shared" si="3"/>
        <v>0</v>
      </c>
      <c r="L12" s="23">
        <f t="shared" si="4"/>
        <v>0</v>
      </c>
      <c r="M12" s="37">
        <f t="shared" si="5"/>
        <v>6</v>
      </c>
      <c r="N12" s="22">
        <v>0</v>
      </c>
      <c r="O12" s="22">
        <v>10</v>
      </c>
      <c r="P12" s="22">
        <f t="shared" si="6"/>
        <v>0</v>
      </c>
      <c r="Q12" s="23">
        <f t="shared" si="7"/>
        <v>0</v>
      </c>
      <c r="R12" s="37">
        <f t="shared" si="8"/>
        <v>8</v>
      </c>
      <c r="S12" s="22">
        <v>0</v>
      </c>
      <c r="T12" s="22">
        <v>10</v>
      </c>
      <c r="U12" s="22">
        <f t="shared" si="9"/>
        <v>0</v>
      </c>
      <c r="V12" s="23">
        <f t="shared" si="10"/>
        <v>0</v>
      </c>
      <c r="W12" s="37">
        <f t="shared" si="11"/>
        <v>6</v>
      </c>
      <c r="X12" s="23">
        <f t="shared" si="12"/>
        <v>0</v>
      </c>
      <c r="Y12" s="37">
        <f t="shared" si="13"/>
        <v>8</v>
      </c>
      <c r="AA12" s="19">
        <f t="shared" si="24"/>
        <v>8</v>
      </c>
      <c r="AB12" s="19">
        <f t="shared" si="14"/>
        <v>0</v>
      </c>
      <c r="AC12" s="19">
        <f t="shared" si="15"/>
        <v>7</v>
      </c>
      <c r="AD12" s="19">
        <f t="shared" si="16"/>
        <v>0</v>
      </c>
      <c r="AE12" s="19">
        <f t="shared" si="17"/>
        <v>6</v>
      </c>
      <c r="AF12" s="19">
        <f t="shared" si="18"/>
        <v>0</v>
      </c>
      <c r="AG12" s="19">
        <f t="shared" si="19"/>
        <v>8</v>
      </c>
      <c r="AH12" s="19">
        <f t="shared" si="20"/>
        <v>0</v>
      </c>
      <c r="AI12" s="19">
        <f t="shared" si="21"/>
        <v>6</v>
      </c>
      <c r="AJ12" s="19">
        <f t="shared" si="22"/>
        <v>0</v>
      </c>
      <c r="AK12" s="19">
        <f t="shared" si="23"/>
        <v>8</v>
      </c>
    </row>
    <row r="13" spans="1:37" ht="10.5" hidden="1">
      <c r="A13" s="86"/>
      <c r="B13" s="86"/>
      <c r="C13" s="86"/>
      <c r="D13" s="22">
        <v>0</v>
      </c>
      <c r="E13" s="22">
        <v>10</v>
      </c>
      <c r="F13" s="22">
        <f t="shared" si="0"/>
        <v>0</v>
      </c>
      <c r="G13" s="23">
        <f t="shared" si="1"/>
        <v>0</v>
      </c>
      <c r="H13" s="37">
        <f t="shared" si="2"/>
        <v>7</v>
      </c>
      <c r="I13" s="22">
        <v>0</v>
      </c>
      <c r="J13" s="22">
        <v>10</v>
      </c>
      <c r="K13" s="22">
        <f t="shared" si="3"/>
        <v>0</v>
      </c>
      <c r="L13" s="23">
        <f t="shared" si="4"/>
        <v>0</v>
      </c>
      <c r="M13" s="37">
        <f t="shared" si="5"/>
        <v>6</v>
      </c>
      <c r="N13" s="22">
        <v>0</v>
      </c>
      <c r="O13" s="22">
        <v>10</v>
      </c>
      <c r="P13" s="22">
        <f t="shared" si="6"/>
        <v>0</v>
      </c>
      <c r="Q13" s="23">
        <f t="shared" si="7"/>
        <v>0</v>
      </c>
      <c r="R13" s="37">
        <f t="shared" si="8"/>
        <v>8</v>
      </c>
      <c r="S13" s="22">
        <v>0</v>
      </c>
      <c r="T13" s="22">
        <v>10</v>
      </c>
      <c r="U13" s="22">
        <f t="shared" si="9"/>
        <v>0</v>
      </c>
      <c r="V13" s="23">
        <f t="shared" si="10"/>
        <v>0</v>
      </c>
      <c r="W13" s="37">
        <f t="shared" si="11"/>
        <v>6</v>
      </c>
      <c r="X13" s="23">
        <f t="shared" si="12"/>
        <v>0</v>
      </c>
      <c r="Y13" s="37">
        <f t="shared" si="13"/>
        <v>8</v>
      </c>
      <c r="AA13" s="19">
        <f t="shared" si="24"/>
        <v>9</v>
      </c>
      <c r="AB13" s="19">
        <f t="shared" si="14"/>
        <v>0</v>
      </c>
      <c r="AC13" s="19">
        <f t="shared" si="15"/>
        <v>7</v>
      </c>
      <c r="AD13" s="19">
        <f t="shared" si="16"/>
        <v>0</v>
      </c>
      <c r="AE13" s="19">
        <f t="shared" si="17"/>
        <v>6</v>
      </c>
      <c r="AF13" s="19">
        <f t="shared" si="18"/>
        <v>0</v>
      </c>
      <c r="AG13" s="19">
        <f t="shared" si="19"/>
        <v>8</v>
      </c>
      <c r="AH13" s="19">
        <f t="shared" si="20"/>
        <v>0</v>
      </c>
      <c r="AI13" s="19">
        <f t="shared" si="21"/>
        <v>6</v>
      </c>
      <c r="AJ13" s="19">
        <f t="shared" si="22"/>
        <v>0</v>
      </c>
      <c r="AK13" s="19">
        <f t="shared" si="23"/>
        <v>8</v>
      </c>
    </row>
    <row r="14" spans="1:38" ht="10.5" hidden="1">
      <c r="A14" s="86"/>
      <c r="B14" s="86"/>
      <c r="C14" s="86"/>
      <c r="D14" s="22">
        <v>0</v>
      </c>
      <c r="E14" s="22">
        <v>10</v>
      </c>
      <c r="F14" s="22">
        <f t="shared" si="0"/>
        <v>0</v>
      </c>
      <c r="G14" s="23">
        <f t="shared" si="1"/>
        <v>0</v>
      </c>
      <c r="H14" s="37">
        <f t="shared" si="2"/>
        <v>7</v>
      </c>
      <c r="I14" s="22">
        <v>0</v>
      </c>
      <c r="J14" s="22">
        <v>10</v>
      </c>
      <c r="K14" s="22">
        <f t="shared" si="3"/>
        <v>0</v>
      </c>
      <c r="L14" s="23">
        <f t="shared" si="4"/>
        <v>0</v>
      </c>
      <c r="M14" s="37">
        <f t="shared" si="5"/>
        <v>6</v>
      </c>
      <c r="N14" s="22">
        <v>0</v>
      </c>
      <c r="O14" s="22">
        <v>10</v>
      </c>
      <c r="P14" s="22">
        <f t="shared" si="6"/>
        <v>0</v>
      </c>
      <c r="Q14" s="23">
        <f t="shared" si="7"/>
        <v>0</v>
      </c>
      <c r="R14" s="37">
        <f t="shared" si="8"/>
        <v>8</v>
      </c>
      <c r="S14" s="22">
        <v>0</v>
      </c>
      <c r="T14" s="22">
        <v>10</v>
      </c>
      <c r="U14" s="22">
        <f t="shared" si="9"/>
        <v>0</v>
      </c>
      <c r="V14" s="23">
        <f t="shared" si="10"/>
        <v>0</v>
      </c>
      <c r="W14" s="37">
        <f t="shared" si="11"/>
        <v>6</v>
      </c>
      <c r="X14" s="23">
        <f t="shared" si="12"/>
        <v>0</v>
      </c>
      <c r="Y14" s="37">
        <f t="shared" si="13"/>
        <v>8</v>
      </c>
      <c r="AA14" s="19">
        <f t="shared" si="24"/>
        <v>10</v>
      </c>
      <c r="AB14" s="19">
        <f t="shared" si="14"/>
        <v>0</v>
      </c>
      <c r="AC14" s="19">
        <f t="shared" si="15"/>
        <v>7</v>
      </c>
      <c r="AD14" s="19">
        <f t="shared" si="16"/>
        <v>0</v>
      </c>
      <c r="AE14" s="19">
        <f t="shared" si="17"/>
        <v>6</v>
      </c>
      <c r="AF14" s="19">
        <f t="shared" si="18"/>
        <v>0</v>
      </c>
      <c r="AG14" s="19">
        <f t="shared" si="19"/>
        <v>8</v>
      </c>
      <c r="AH14" s="19">
        <f t="shared" si="20"/>
        <v>0</v>
      </c>
      <c r="AI14" s="19">
        <f t="shared" si="21"/>
        <v>6</v>
      </c>
      <c r="AJ14" s="19">
        <f t="shared" si="22"/>
        <v>0</v>
      </c>
      <c r="AK14" s="19">
        <f t="shared" si="23"/>
        <v>8</v>
      </c>
      <c r="AL14" s="67"/>
    </row>
    <row r="15" spans="1:37" ht="10.5" hidden="1">
      <c r="A15" s="86"/>
      <c r="B15" s="86"/>
      <c r="C15" s="86"/>
      <c r="D15" s="22">
        <v>0</v>
      </c>
      <c r="E15" s="22">
        <v>10</v>
      </c>
      <c r="F15" s="22">
        <f t="shared" si="0"/>
        <v>0</v>
      </c>
      <c r="G15" s="23">
        <f t="shared" si="1"/>
        <v>0</v>
      </c>
      <c r="H15" s="37">
        <f t="shared" si="2"/>
        <v>7</v>
      </c>
      <c r="I15" s="22">
        <v>0</v>
      </c>
      <c r="J15" s="22">
        <v>10</v>
      </c>
      <c r="K15" s="22">
        <f t="shared" si="3"/>
        <v>0</v>
      </c>
      <c r="L15" s="23">
        <f t="shared" si="4"/>
        <v>0</v>
      </c>
      <c r="M15" s="37">
        <f t="shared" si="5"/>
        <v>6</v>
      </c>
      <c r="N15" s="22">
        <v>0</v>
      </c>
      <c r="O15" s="22">
        <v>10</v>
      </c>
      <c r="P15" s="22">
        <f t="shared" si="6"/>
        <v>0</v>
      </c>
      <c r="Q15" s="23">
        <f t="shared" si="7"/>
        <v>0</v>
      </c>
      <c r="R15" s="37">
        <f t="shared" si="8"/>
        <v>8</v>
      </c>
      <c r="S15" s="22">
        <v>0</v>
      </c>
      <c r="T15" s="22">
        <v>10</v>
      </c>
      <c r="U15" s="22">
        <f t="shared" si="9"/>
        <v>0</v>
      </c>
      <c r="V15" s="23">
        <f t="shared" si="10"/>
        <v>0</v>
      </c>
      <c r="W15" s="37">
        <f t="shared" si="11"/>
        <v>6</v>
      </c>
      <c r="X15" s="23">
        <f t="shared" si="12"/>
        <v>0</v>
      </c>
      <c r="Y15" s="37">
        <f t="shared" si="13"/>
        <v>8</v>
      </c>
      <c r="AA15" s="19">
        <f t="shared" si="24"/>
        <v>11</v>
      </c>
      <c r="AB15" s="19">
        <f t="shared" si="14"/>
        <v>0</v>
      </c>
      <c r="AC15" s="19">
        <f t="shared" si="15"/>
        <v>7</v>
      </c>
      <c r="AD15" s="19">
        <f t="shared" si="16"/>
        <v>0</v>
      </c>
      <c r="AE15" s="19">
        <f t="shared" si="17"/>
        <v>6</v>
      </c>
      <c r="AF15" s="19">
        <f t="shared" si="18"/>
        <v>0</v>
      </c>
      <c r="AG15" s="19">
        <f t="shared" si="19"/>
        <v>8</v>
      </c>
      <c r="AH15" s="19">
        <f t="shared" si="20"/>
        <v>0</v>
      </c>
      <c r="AI15" s="19">
        <f t="shared" si="21"/>
        <v>6</v>
      </c>
      <c r="AJ15" s="19">
        <f t="shared" si="22"/>
        <v>0</v>
      </c>
      <c r="AK15" s="19">
        <f t="shared" si="23"/>
        <v>8</v>
      </c>
    </row>
    <row r="16" spans="1:25" ht="10.5">
      <c r="A16" s="59"/>
      <c r="B16" s="55" t="s">
        <v>87</v>
      </c>
      <c r="C16" s="55"/>
      <c r="D16" s="27"/>
      <c r="E16" s="27"/>
      <c r="F16" s="27"/>
      <c r="G16" s="28"/>
      <c r="H16" s="40"/>
      <c r="I16" s="27"/>
      <c r="J16" s="27"/>
      <c r="K16" s="27"/>
      <c r="L16" s="28"/>
      <c r="M16" s="40"/>
      <c r="N16" s="27"/>
      <c r="O16" s="27"/>
      <c r="P16" s="27"/>
      <c r="Q16" s="28"/>
      <c r="R16" s="40"/>
      <c r="S16" s="27"/>
      <c r="T16" s="27"/>
      <c r="U16" s="27"/>
      <c r="V16" s="28"/>
      <c r="W16" s="40"/>
      <c r="X16" s="28"/>
      <c r="Y16" s="40"/>
    </row>
    <row r="18" spans="1:8" ht="10.5">
      <c r="A18" s="87" t="s">
        <v>73</v>
      </c>
      <c r="B18" s="87"/>
      <c r="D18" s="17"/>
      <c r="H18" s="30"/>
    </row>
    <row r="20" spans="1:37" s="62" customFormat="1" ht="10.5">
      <c r="A20" s="42" t="s">
        <v>8</v>
      </c>
      <c r="B20" s="42" t="s">
        <v>7</v>
      </c>
      <c r="C20" s="43" t="s">
        <v>10</v>
      </c>
      <c r="D20" s="31" t="s">
        <v>0</v>
      </c>
      <c r="E20" s="32"/>
      <c r="F20" s="32"/>
      <c r="G20" s="32"/>
      <c r="H20" s="33"/>
      <c r="I20" s="31" t="s">
        <v>1</v>
      </c>
      <c r="J20" s="32"/>
      <c r="K20" s="32"/>
      <c r="L20" s="32"/>
      <c r="M20" s="33"/>
      <c r="N20" s="31" t="s">
        <v>2</v>
      </c>
      <c r="O20" s="32"/>
      <c r="P20" s="32"/>
      <c r="Q20" s="32"/>
      <c r="R20" s="33"/>
      <c r="S20" s="31" t="s">
        <v>3</v>
      </c>
      <c r="T20" s="32"/>
      <c r="U20" s="32"/>
      <c r="V20" s="32"/>
      <c r="W20" s="33"/>
      <c r="X20" s="34" t="s">
        <v>4</v>
      </c>
      <c r="Y20" s="35"/>
      <c r="Z20" s="60"/>
      <c r="AA20" s="61"/>
      <c r="AB20" s="61"/>
      <c r="AC20" s="61"/>
      <c r="AD20" s="60"/>
      <c r="AE20" s="60"/>
      <c r="AF20" s="61"/>
      <c r="AG20" s="61"/>
      <c r="AH20" s="60"/>
      <c r="AI20" s="60"/>
      <c r="AJ20" s="60"/>
      <c r="AK20" s="60"/>
    </row>
    <row r="21" spans="1:37" s="64" customFormat="1" ht="10.5">
      <c r="A21" s="44" t="s">
        <v>6</v>
      </c>
      <c r="B21" s="36"/>
      <c r="C21" s="36"/>
      <c r="D21" s="20" t="s">
        <v>9</v>
      </c>
      <c r="E21" s="20" t="s">
        <v>74</v>
      </c>
      <c r="F21" s="20" t="s">
        <v>12</v>
      </c>
      <c r="G21" s="21" t="s">
        <v>5</v>
      </c>
      <c r="H21" s="36" t="s">
        <v>11</v>
      </c>
      <c r="I21" s="20" t="s">
        <v>9</v>
      </c>
      <c r="J21" s="20" t="s">
        <v>74</v>
      </c>
      <c r="K21" s="20" t="s">
        <v>12</v>
      </c>
      <c r="L21" s="21" t="s">
        <v>5</v>
      </c>
      <c r="M21" s="36" t="s">
        <v>11</v>
      </c>
      <c r="N21" s="20" t="s">
        <v>9</v>
      </c>
      <c r="O21" s="20" t="s">
        <v>74</v>
      </c>
      <c r="P21" s="20" t="s">
        <v>12</v>
      </c>
      <c r="Q21" s="21" t="s">
        <v>5</v>
      </c>
      <c r="R21" s="36" t="s">
        <v>11</v>
      </c>
      <c r="S21" s="20" t="s">
        <v>9</v>
      </c>
      <c r="T21" s="20" t="s">
        <v>74</v>
      </c>
      <c r="U21" s="20" t="s">
        <v>12</v>
      </c>
      <c r="V21" s="21" t="s">
        <v>5</v>
      </c>
      <c r="W21" s="36" t="s">
        <v>11</v>
      </c>
      <c r="X21" s="21" t="s">
        <v>5</v>
      </c>
      <c r="Y21" s="36" t="s">
        <v>11</v>
      </c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</row>
    <row r="22" spans="1:37" ht="10.5">
      <c r="A22" s="72">
        <v>42</v>
      </c>
      <c r="B22" s="79" t="s">
        <v>60</v>
      </c>
      <c r="C22" s="80" t="s">
        <v>61</v>
      </c>
      <c r="D22" s="22">
        <v>3</v>
      </c>
      <c r="E22" s="22">
        <v>1.1</v>
      </c>
      <c r="F22" s="22">
        <f>SUM(10-E22)</f>
        <v>8.9</v>
      </c>
      <c r="G22" s="23">
        <f>SUM(F22+D22)</f>
        <v>11.9</v>
      </c>
      <c r="H22" s="37">
        <f>VLOOKUP(G22,AB$22:AC$33,2,FALSE)</f>
        <v>3</v>
      </c>
      <c r="I22" s="22">
        <v>2</v>
      </c>
      <c r="J22" s="22">
        <v>2.15</v>
      </c>
      <c r="K22" s="22">
        <f>SUM(10-J22)</f>
        <v>7.85</v>
      </c>
      <c r="L22" s="23">
        <f>SUM(K22+I22)</f>
        <v>9.85</v>
      </c>
      <c r="M22" s="37">
        <f>VLOOKUP(L22,AD$22:AE$33,2,FALSE)</f>
        <v>2</v>
      </c>
      <c r="N22" s="22">
        <v>2.2</v>
      </c>
      <c r="O22" s="22">
        <v>2</v>
      </c>
      <c r="P22" s="22">
        <f>SUM(10-O22)</f>
        <v>8</v>
      </c>
      <c r="Q22" s="23">
        <f>SUM(P22+N22)</f>
        <v>10.2</v>
      </c>
      <c r="R22" s="37">
        <f>VLOOKUP(Q22,AF$22:AG$33,2,FALSE)</f>
        <v>3</v>
      </c>
      <c r="S22" s="22">
        <v>3.5</v>
      </c>
      <c r="T22" s="22">
        <v>2.7</v>
      </c>
      <c r="U22" s="22">
        <f>SUM(10-T22)</f>
        <v>7.3</v>
      </c>
      <c r="V22" s="23">
        <f>SUM(U22+S22)</f>
        <v>10.8</v>
      </c>
      <c r="W22" s="37">
        <f>VLOOKUP(V22,AH$22:AI$33,2,FALSE)</f>
        <v>2</v>
      </c>
      <c r="X22" s="23">
        <f>V22+Q22+L22+G22</f>
        <v>42.75</v>
      </c>
      <c r="Y22" s="37">
        <f>VLOOKUP(X22,AJ$22:AK$33,2,FALSE)</f>
        <v>2</v>
      </c>
      <c r="AA22" s="19">
        <v>1</v>
      </c>
      <c r="AB22" s="19">
        <f>LARGE(G$22:G$33,$AA22)</f>
        <v>12.4</v>
      </c>
      <c r="AC22" s="19">
        <f>IF(AB22=AB21,AC21,AC21+1)</f>
        <v>1</v>
      </c>
      <c r="AD22" s="19">
        <f>LARGE(L$22:L$33,$AA22)</f>
        <v>10</v>
      </c>
      <c r="AE22" s="19">
        <f>IF(AD22=AD21,AE21,AE21+1)</f>
        <v>1</v>
      </c>
      <c r="AF22" s="19">
        <f>LARGE(Q$22:Q$33,$AA22)</f>
        <v>11.1</v>
      </c>
      <c r="AG22" s="19">
        <f>IF(AF22=AF21,AG21,AG21+1)</f>
        <v>1</v>
      </c>
      <c r="AH22" s="19">
        <f>LARGE(V$22:V$33,$AA22)</f>
        <v>11.6</v>
      </c>
      <c r="AI22" s="19">
        <f>IF(AH22=AH21,AI21,AI21+1)</f>
        <v>1</v>
      </c>
      <c r="AJ22" s="19">
        <f>LARGE(X$22:X$33,$AA22)</f>
        <v>44.85</v>
      </c>
      <c r="AK22" s="19">
        <f>IF(AJ22=AJ21,AK21,AK21+1)</f>
        <v>1</v>
      </c>
    </row>
    <row r="23" spans="1:37" ht="10.5">
      <c r="A23" s="79">
        <v>43</v>
      </c>
      <c r="B23" s="79" t="s">
        <v>62</v>
      </c>
      <c r="C23" s="80" t="s">
        <v>61</v>
      </c>
      <c r="D23" s="22">
        <v>3</v>
      </c>
      <c r="E23" s="22">
        <v>1.5</v>
      </c>
      <c r="F23" s="22">
        <f aca="true" t="shared" si="25" ref="F23:F33">SUM(10-E23)</f>
        <v>8.5</v>
      </c>
      <c r="G23" s="23">
        <f aca="true" t="shared" si="26" ref="G23:G33">SUM(F23+D23)</f>
        <v>11.5</v>
      </c>
      <c r="H23" s="37">
        <f aca="true" t="shared" si="27" ref="H23:H33">VLOOKUP(G23,AB$22:AC$33,2,FALSE)</f>
        <v>4</v>
      </c>
      <c r="I23" s="22">
        <v>2</v>
      </c>
      <c r="J23" s="22">
        <v>2</v>
      </c>
      <c r="K23" s="22">
        <f aca="true" t="shared" si="28" ref="K23:K33">SUM(10-J23)</f>
        <v>8</v>
      </c>
      <c r="L23" s="23">
        <f aca="true" t="shared" si="29" ref="L23:L33">SUM(K23+I23)</f>
        <v>10</v>
      </c>
      <c r="M23" s="37">
        <f aca="true" t="shared" si="30" ref="M23:M33">VLOOKUP(L23,AD$22:AE$33,2,FALSE)</f>
        <v>1</v>
      </c>
      <c r="N23" s="22">
        <v>2</v>
      </c>
      <c r="O23" s="22">
        <v>2</v>
      </c>
      <c r="P23" s="22">
        <f aca="true" t="shared" si="31" ref="P23:P33">SUM(10-O23)</f>
        <v>8</v>
      </c>
      <c r="Q23" s="23">
        <f aca="true" t="shared" si="32" ref="Q23:Q33">SUM(P23+N23)</f>
        <v>10</v>
      </c>
      <c r="R23" s="37">
        <f aca="true" t="shared" si="33" ref="R23:R33">VLOOKUP(Q23,AF$22:AG$33,2,FALSE)</f>
        <v>4</v>
      </c>
      <c r="S23" s="22">
        <v>3</v>
      </c>
      <c r="T23" s="22">
        <v>2.3</v>
      </c>
      <c r="U23" s="22">
        <f aca="true" t="shared" si="34" ref="U23:U33">SUM(10-T23)</f>
        <v>7.7</v>
      </c>
      <c r="V23" s="23">
        <f aca="true" t="shared" si="35" ref="V23:V33">SUM(U23+S23)</f>
        <v>10.7</v>
      </c>
      <c r="W23" s="37">
        <f aca="true" t="shared" si="36" ref="W23:W33">VLOOKUP(V23,AH$22:AI$33,2,FALSE)</f>
        <v>3</v>
      </c>
      <c r="X23" s="23">
        <f aca="true" t="shared" si="37" ref="X23:X33">V23+Q23+L23+G23</f>
        <v>42.2</v>
      </c>
      <c r="Y23" s="37">
        <f aca="true" t="shared" si="38" ref="Y23:Y33">VLOOKUP(X23,AJ$22:AK$33,2,FALSE)</f>
        <v>3</v>
      </c>
      <c r="AA23" s="19">
        <f>AA22+1</f>
        <v>2</v>
      </c>
      <c r="AB23" s="19">
        <f aca="true" t="shared" si="39" ref="AB23:AB33">LARGE(G$22:G$33,$AA23)</f>
        <v>12.3</v>
      </c>
      <c r="AC23" s="19">
        <f aca="true" t="shared" si="40" ref="AC23:AC33">IF(AB23=AB22,AC22,AC22+1)</f>
        <v>2</v>
      </c>
      <c r="AD23" s="19">
        <f aca="true" t="shared" si="41" ref="AD23:AD33">LARGE(L$22:L$33,$AA23)</f>
        <v>9.85</v>
      </c>
      <c r="AE23" s="19">
        <f aca="true" t="shared" si="42" ref="AE23:AE33">IF(AD23=AD22,AE22,AE22+1)</f>
        <v>2</v>
      </c>
      <c r="AF23" s="19">
        <f aca="true" t="shared" si="43" ref="AF23:AF33">LARGE(Q$22:Q$33,$AA23)</f>
        <v>10.6</v>
      </c>
      <c r="AG23" s="19">
        <f aca="true" t="shared" si="44" ref="AG23:AG33">IF(AF23=AF22,AG22,AG22+1)</f>
        <v>2</v>
      </c>
      <c r="AH23" s="19">
        <f aca="true" t="shared" si="45" ref="AH23:AH33">LARGE(V$22:V$33,$AA23)</f>
        <v>10.8</v>
      </c>
      <c r="AI23" s="19">
        <f aca="true" t="shared" si="46" ref="AI23:AI33">IF(AH23=AH22,AI22,AI22+1)</f>
        <v>2</v>
      </c>
      <c r="AJ23" s="19">
        <f aca="true" t="shared" si="47" ref="AJ23:AJ33">LARGE(X$22:X$33,$AA23)</f>
        <v>42.75</v>
      </c>
      <c r="AK23" s="19">
        <f aca="true" t="shared" si="48" ref="AK23:AK33">IF(AJ23=AJ22,AK22,AK22+1)</f>
        <v>2</v>
      </c>
    </row>
    <row r="24" spans="1:37" ht="10.5">
      <c r="A24" s="79">
        <v>44</v>
      </c>
      <c r="B24" s="79" t="s">
        <v>63</v>
      </c>
      <c r="C24" s="80" t="s">
        <v>61</v>
      </c>
      <c r="D24" s="22">
        <v>3</v>
      </c>
      <c r="E24" s="22">
        <v>0.6</v>
      </c>
      <c r="F24" s="22">
        <f t="shared" si="25"/>
        <v>9.4</v>
      </c>
      <c r="G24" s="23">
        <f t="shared" si="26"/>
        <v>12.4</v>
      </c>
      <c r="H24" s="37">
        <f t="shared" si="27"/>
        <v>1</v>
      </c>
      <c r="I24" s="22">
        <v>2</v>
      </c>
      <c r="J24" s="22">
        <v>2.25</v>
      </c>
      <c r="K24" s="22">
        <f t="shared" si="28"/>
        <v>7.75</v>
      </c>
      <c r="L24" s="23">
        <f t="shared" si="29"/>
        <v>9.75</v>
      </c>
      <c r="M24" s="37">
        <f t="shared" si="30"/>
        <v>3</v>
      </c>
      <c r="N24" s="22">
        <v>2.5</v>
      </c>
      <c r="O24" s="22">
        <v>1.4</v>
      </c>
      <c r="P24" s="22">
        <f t="shared" si="31"/>
        <v>8.6</v>
      </c>
      <c r="Q24" s="23">
        <f t="shared" si="32"/>
        <v>11.1</v>
      </c>
      <c r="R24" s="37">
        <f t="shared" si="33"/>
        <v>1</v>
      </c>
      <c r="S24" s="22">
        <v>3.5</v>
      </c>
      <c r="T24" s="22">
        <v>1.9</v>
      </c>
      <c r="U24" s="22">
        <f t="shared" si="34"/>
        <v>8.1</v>
      </c>
      <c r="V24" s="23">
        <f t="shared" si="35"/>
        <v>11.6</v>
      </c>
      <c r="W24" s="37">
        <f t="shared" si="36"/>
        <v>1</v>
      </c>
      <c r="X24" s="23">
        <f t="shared" si="37"/>
        <v>44.85</v>
      </c>
      <c r="Y24" s="37">
        <f t="shared" si="38"/>
        <v>1</v>
      </c>
      <c r="AA24" s="19">
        <f aca="true" t="shared" si="49" ref="AA24:AA33">AA23+1</f>
        <v>3</v>
      </c>
      <c r="AB24" s="19">
        <f t="shared" si="39"/>
        <v>11.9</v>
      </c>
      <c r="AC24" s="19">
        <f t="shared" si="40"/>
        <v>3</v>
      </c>
      <c r="AD24" s="19">
        <f t="shared" si="41"/>
        <v>9.75</v>
      </c>
      <c r="AE24" s="19">
        <f t="shared" si="42"/>
        <v>3</v>
      </c>
      <c r="AF24" s="19">
        <f t="shared" si="43"/>
        <v>10.2</v>
      </c>
      <c r="AG24" s="19">
        <f t="shared" si="44"/>
        <v>3</v>
      </c>
      <c r="AH24" s="19">
        <f t="shared" si="45"/>
        <v>10.7</v>
      </c>
      <c r="AI24" s="19">
        <f t="shared" si="46"/>
        <v>3</v>
      </c>
      <c r="AJ24" s="19">
        <f t="shared" si="47"/>
        <v>42.2</v>
      </c>
      <c r="AK24" s="19">
        <f t="shared" si="48"/>
        <v>3</v>
      </c>
    </row>
    <row r="25" spans="1:37" ht="18.75" customHeight="1">
      <c r="A25" s="79">
        <v>45</v>
      </c>
      <c r="B25" s="79" t="s">
        <v>64</v>
      </c>
      <c r="C25" s="80" t="s">
        <v>61</v>
      </c>
      <c r="D25" s="22">
        <v>3</v>
      </c>
      <c r="E25" s="22">
        <v>0.7</v>
      </c>
      <c r="F25" s="22">
        <f t="shared" si="25"/>
        <v>9.3</v>
      </c>
      <c r="G25" s="23">
        <f t="shared" si="26"/>
        <v>12.3</v>
      </c>
      <c r="H25" s="37">
        <f t="shared" si="27"/>
        <v>2</v>
      </c>
      <c r="I25" s="22">
        <v>2</v>
      </c>
      <c r="J25" s="22">
        <v>3</v>
      </c>
      <c r="K25" s="22">
        <f t="shared" si="28"/>
        <v>7</v>
      </c>
      <c r="L25" s="23">
        <f t="shared" si="29"/>
        <v>9</v>
      </c>
      <c r="M25" s="37">
        <f t="shared" si="30"/>
        <v>4</v>
      </c>
      <c r="N25" s="22">
        <v>2.5</v>
      </c>
      <c r="O25" s="22">
        <v>1.9</v>
      </c>
      <c r="P25" s="22">
        <f t="shared" si="31"/>
        <v>8.1</v>
      </c>
      <c r="Q25" s="26">
        <f t="shared" si="32"/>
        <v>10.6</v>
      </c>
      <c r="R25" s="37">
        <f t="shared" si="33"/>
        <v>2</v>
      </c>
      <c r="S25" s="22">
        <v>3</v>
      </c>
      <c r="T25" s="22">
        <v>4.2</v>
      </c>
      <c r="U25" s="22">
        <f t="shared" si="34"/>
        <v>5.8</v>
      </c>
      <c r="V25" s="23">
        <f t="shared" si="35"/>
        <v>8.8</v>
      </c>
      <c r="W25" s="37">
        <f t="shared" si="36"/>
        <v>4</v>
      </c>
      <c r="X25" s="23">
        <f t="shared" si="37"/>
        <v>40.7</v>
      </c>
      <c r="Y25" s="37">
        <f t="shared" si="38"/>
        <v>4</v>
      </c>
      <c r="AA25" s="19">
        <f t="shared" si="49"/>
        <v>4</v>
      </c>
      <c r="AB25" s="19">
        <f t="shared" si="39"/>
        <v>11.5</v>
      </c>
      <c r="AC25" s="19">
        <f t="shared" si="40"/>
        <v>4</v>
      </c>
      <c r="AD25" s="19">
        <f t="shared" si="41"/>
        <v>9</v>
      </c>
      <c r="AE25" s="19">
        <f t="shared" si="42"/>
        <v>4</v>
      </c>
      <c r="AF25" s="19">
        <f t="shared" si="43"/>
        <v>10</v>
      </c>
      <c r="AG25" s="19">
        <f t="shared" si="44"/>
        <v>4</v>
      </c>
      <c r="AH25" s="19">
        <f t="shared" si="45"/>
        <v>8.8</v>
      </c>
      <c r="AI25" s="19">
        <f t="shared" si="46"/>
        <v>4</v>
      </c>
      <c r="AJ25" s="19">
        <f t="shared" si="47"/>
        <v>40.7</v>
      </c>
      <c r="AK25" s="19">
        <f t="shared" si="48"/>
        <v>4</v>
      </c>
    </row>
    <row r="26" spans="1:37" ht="45.75" customHeight="1" hidden="1">
      <c r="A26" s="54"/>
      <c r="B26" s="54"/>
      <c r="C26" s="54"/>
      <c r="D26" s="22">
        <v>0</v>
      </c>
      <c r="E26" s="22">
        <v>10</v>
      </c>
      <c r="F26" s="22">
        <f t="shared" si="25"/>
        <v>0</v>
      </c>
      <c r="G26" s="23">
        <f t="shared" si="26"/>
        <v>0</v>
      </c>
      <c r="H26" s="37">
        <f t="shared" si="27"/>
        <v>5</v>
      </c>
      <c r="I26" s="22">
        <v>0</v>
      </c>
      <c r="J26" s="22">
        <v>10</v>
      </c>
      <c r="K26" s="22">
        <f t="shared" si="28"/>
        <v>0</v>
      </c>
      <c r="L26" s="23">
        <f t="shared" si="29"/>
        <v>0</v>
      </c>
      <c r="M26" s="37">
        <f t="shared" si="30"/>
        <v>5</v>
      </c>
      <c r="N26" s="22">
        <v>0</v>
      </c>
      <c r="O26" s="22">
        <v>10</v>
      </c>
      <c r="P26" s="22">
        <f t="shared" si="31"/>
        <v>0</v>
      </c>
      <c r="Q26" s="23">
        <f t="shared" si="32"/>
        <v>0</v>
      </c>
      <c r="R26" s="37">
        <f t="shared" si="33"/>
        <v>5</v>
      </c>
      <c r="S26" s="22">
        <v>0</v>
      </c>
      <c r="T26" s="22">
        <v>10</v>
      </c>
      <c r="U26" s="22">
        <f t="shared" si="34"/>
        <v>0</v>
      </c>
      <c r="V26" s="23">
        <f t="shared" si="35"/>
        <v>0</v>
      </c>
      <c r="W26" s="37">
        <f t="shared" si="36"/>
        <v>5</v>
      </c>
      <c r="X26" s="23">
        <f t="shared" si="37"/>
        <v>0</v>
      </c>
      <c r="Y26" s="37">
        <f t="shared" si="38"/>
        <v>5</v>
      </c>
      <c r="AA26" s="19">
        <f t="shared" si="49"/>
        <v>5</v>
      </c>
      <c r="AB26" s="19">
        <f t="shared" si="39"/>
        <v>0</v>
      </c>
      <c r="AC26" s="19">
        <f t="shared" si="40"/>
        <v>5</v>
      </c>
      <c r="AD26" s="19">
        <f t="shared" si="41"/>
        <v>0</v>
      </c>
      <c r="AE26" s="19">
        <f t="shared" si="42"/>
        <v>5</v>
      </c>
      <c r="AF26" s="19">
        <f t="shared" si="43"/>
        <v>0</v>
      </c>
      <c r="AG26" s="19">
        <f t="shared" si="44"/>
        <v>5</v>
      </c>
      <c r="AH26" s="19">
        <f t="shared" si="45"/>
        <v>0</v>
      </c>
      <c r="AI26" s="19">
        <f t="shared" si="46"/>
        <v>5</v>
      </c>
      <c r="AJ26" s="19">
        <f t="shared" si="47"/>
        <v>0</v>
      </c>
      <c r="AK26" s="19">
        <f t="shared" si="48"/>
        <v>5</v>
      </c>
    </row>
    <row r="27" spans="1:37" ht="45.75" customHeight="1" hidden="1">
      <c r="A27" s="54"/>
      <c r="B27" s="54"/>
      <c r="C27" s="54"/>
      <c r="D27" s="22">
        <v>0</v>
      </c>
      <c r="E27" s="22">
        <v>10</v>
      </c>
      <c r="F27" s="22">
        <f t="shared" si="25"/>
        <v>0</v>
      </c>
      <c r="G27" s="23">
        <f t="shared" si="26"/>
        <v>0</v>
      </c>
      <c r="H27" s="37">
        <f t="shared" si="27"/>
        <v>5</v>
      </c>
      <c r="I27" s="22">
        <v>0</v>
      </c>
      <c r="J27" s="22">
        <v>10</v>
      </c>
      <c r="K27" s="22">
        <f t="shared" si="28"/>
        <v>0</v>
      </c>
      <c r="L27" s="23">
        <f t="shared" si="29"/>
        <v>0</v>
      </c>
      <c r="M27" s="37">
        <f t="shared" si="30"/>
        <v>5</v>
      </c>
      <c r="N27" s="22">
        <v>0</v>
      </c>
      <c r="O27" s="22">
        <v>10</v>
      </c>
      <c r="P27" s="22">
        <f t="shared" si="31"/>
        <v>0</v>
      </c>
      <c r="Q27" s="23">
        <f t="shared" si="32"/>
        <v>0</v>
      </c>
      <c r="R27" s="37">
        <f t="shared" si="33"/>
        <v>5</v>
      </c>
      <c r="S27" s="22">
        <v>0</v>
      </c>
      <c r="T27" s="22">
        <v>10</v>
      </c>
      <c r="U27" s="22">
        <f t="shared" si="34"/>
        <v>0</v>
      </c>
      <c r="V27" s="23">
        <f t="shared" si="35"/>
        <v>0</v>
      </c>
      <c r="W27" s="37">
        <f t="shared" si="36"/>
        <v>5</v>
      </c>
      <c r="X27" s="23">
        <f t="shared" si="37"/>
        <v>0</v>
      </c>
      <c r="Y27" s="37">
        <f t="shared" si="38"/>
        <v>5</v>
      </c>
      <c r="AA27" s="19">
        <f t="shared" si="49"/>
        <v>6</v>
      </c>
      <c r="AB27" s="19">
        <f t="shared" si="39"/>
        <v>0</v>
      </c>
      <c r="AC27" s="19">
        <f t="shared" si="40"/>
        <v>5</v>
      </c>
      <c r="AD27" s="19">
        <f t="shared" si="41"/>
        <v>0</v>
      </c>
      <c r="AE27" s="19">
        <f t="shared" si="42"/>
        <v>5</v>
      </c>
      <c r="AF27" s="19">
        <f t="shared" si="43"/>
        <v>0</v>
      </c>
      <c r="AG27" s="19">
        <f t="shared" si="44"/>
        <v>5</v>
      </c>
      <c r="AH27" s="19">
        <f t="shared" si="45"/>
        <v>0</v>
      </c>
      <c r="AI27" s="19">
        <f t="shared" si="46"/>
        <v>5</v>
      </c>
      <c r="AJ27" s="19">
        <f t="shared" si="47"/>
        <v>0</v>
      </c>
      <c r="AK27" s="19">
        <f t="shared" si="48"/>
        <v>5</v>
      </c>
    </row>
    <row r="28" spans="1:37" ht="45.75" customHeight="1" hidden="1">
      <c r="A28" s="54"/>
      <c r="B28" s="54"/>
      <c r="C28" s="54"/>
      <c r="D28" s="22">
        <v>0</v>
      </c>
      <c r="E28" s="22">
        <v>10</v>
      </c>
      <c r="F28" s="22">
        <f t="shared" si="25"/>
        <v>0</v>
      </c>
      <c r="G28" s="23">
        <f t="shared" si="26"/>
        <v>0</v>
      </c>
      <c r="H28" s="37">
        <f t="shared" si="27"/>
        <v>5</v>
      </c>
      <c r="I28" s="22">
        <v>0</v>
      </c>
      <c r="J28" s="22">
        <v>10</v>
      </c>
      <c r="K28" s="22">
        <f t="shared" si="28"/>
        <v>0</v>
      </c>
      <c r="L28" s="23">
        <f t="shared" si="29"/>
        <v>0</v>
      </c>
      <c r="M28" s="37">
        <f t="shared" si="30"/>
        <v>5</v>
      </c>
      <c r="N28" s="22">
        <v>0</v>
      </c>
      <c r="O28" s="22">
        <v>10</v>
      </c>
      <c r="P28" s="22">
        <f t="shared" si="31"/>
        <v>0</v>
      </c>
      <c r="Q28" s="23">
        <f t="shared" si="32"/>
        <v>0</v>
      </c>
      <c r="R28" s="37">
        <f t="shared" si="33"/>
        <v>5</v>
      </c>
      <c r="S28" s="22">
        <v>0</v>
      </c>
      <c r="T28" s="22">
        <v>10</v>
      </c>
      <c r="U28" s="22">
        <f t="shared" si="34"/>
        <v>0</v>
      </c>
      <c r="V28" s="23">
        <f t="shared" si="35"/>
        <v>0</v>
      </c>
      <c r="W28" s="37">
        <f t="shared" si="36"/>
        <v>5</v>
      </c>
      <c r="X28" s="23">
        <f t="shared" si="37"/>
        <v>0</v>
      </c>
      <c r="Y28" s="37">
        <f t="shared" si="38"/>
        <v>5</v>
      </c>
      <c r="AA28" s="19">
        <f t="shared" si="49"/>
        <v>7</v>
      </c>
      <c r="AB28" s="19">
        <f t="shared" si="39"/>
        <v>0</v>
      </c>
      <c r="AC28" s="19">
        <f t="shared" si="40"/>
        <v>5</v>
      </c>
      <c r="AD28" s="19">
        <f t="shared" si="41"/>
        <v>0</v>
      </c>
      <c r="AE28" s="19">
        <f t="shared" si="42"/>
        <v>5</v>
      </c>
      <c r="AF28" s="19">
        <f t="shared" si="43"/>
        <v>0</v>
      </c>
      <c r="AG28" s="19">
        <f t="shared" si="44"/>
        <v>5</v>
      </c>
      <c r="AH28" s="19">
        <f t="shared" si="45"/>
        <v>0</v>
      </c>
      <c r="AI28" s="19">
        <f t="shared" si="46"/>
        <v>5</v>
      </c>
      <c r="AJ28" s="19">
        <f t="shared" si="47"/>
        <v>0</v>
      </c>
      <c r="AK28" s="19">
        <f t="shared" si="48"/>
        <v>5</v>
      </c>
    </row>
    <row r="29" spans="1:37" ht="45.75" customHeight="1" hidden="1">
      <c r="A29" s="54"/>
      <c r="B29" s="54"/>
      <c r="C29" s="54"/>
      <c r="D29" s="22">
        <v>0</v>
      </c>
      <c r="E29" s="22">
        <v>10</v>
      </c>
      <c r="F29" s="22">
        <f t="shared" si="25"/>
        <v>0</v>
      </c>
      <c r="G29" s="23">
        <f t="shared" si="26"/>
        <v>0</v>
      </c>
      <c r="H29" s="37">
        <f t="shared" si="27"/>
        <v>5</v>
      </c>
      <c r="I29" s="22">
        <v>0</v>
      </c>
      <c r="J29" s="22">
        <v>10</v>
      </c>
      <c r="K29" s="22">
        <f t="shared" si="28"/>
        <v>0</v>
      </c>
      <c r="L29" s="23">
        <f t="shared" si="29"/>
        <v>0</v>
      </c>
      <c r="M29" s="37">
        <f t="shared" si="30"/>
        <v>5</v>
      </c>
      <c r="N29" s="22">
        <v>0</v>
      </c>
      <c r="O29" s="22">
        <v>10</v>
      </c>
      <c r="P29" s="22">
        <f t="shared" si="31"/>
        <v>0</v>
      </c>
      <c r="Q29" s="23">
        <f t="shared" si="32"/>
        <v>0</v>
      </c>
      <c r="R29" s="37">
        <f t="shared" si="33"/>
        <v>5</v>
      </c>
      <c r="S29" s="22">
        <v>0</v>
      </c>
      <c r="T29" s="22">
        <v>10</v>
      </c>
      <c r="U29" s="22">
        <f t="shared" si="34"/>
        <v>0</v>
      </c>
      <c r="V29" s="23">
        <f t="shared" si="35"/>
        <v>0</v>
      </c>
      <c r="W29" s="37">
        <f t="shared" si="36"/>
        <v>5</v>
      </c>
      <c r="X29" s="23">
        <f t="shared" si="37"/>
        <v>0</v>
      </c>
      <c r="Y29" s="37">
        <f t="shared" si="38"/>
        <v>5</v>
      </c>
      <c r="AA29" s="19">
        <f t="shared" si="49"/>
        <v>8</v>
      </c>
      <c r="AB29" s="19">
        <f t="shared" si="39"/>
        <v>0</v>
      </c>
      <c r="AC29" s="19">
        <f t="shared" si="40"/>
        <v>5</v>
      </c>
      <c r="AD29" s="19">
        <f t="shared" si="41"/>
        <v>0</v>
      </c>
      <c r="AE29" s="19">
        <f t="shared" si="42"/>
        <v>5</v>
      </c>
      <c r="AF29" s="19">
        <f t="shared" si="43"/>
        <v>0</v>
      </c>
      <c r="AG29" s="19">
        <f t="shared" si="44"/>
        <v>5</v>
      </c>
      <c r="AH29" s="19">
        <f t="shared" si="45"/>
        <v>0</v>
      </c>
      <c r="AI29" s="19">
        <f t="shared" si="46"/>
        <v>5</v>
      </c>
      <c r="AJ29" s="19">
        <f t="shared" si="47"/>
        <v>0</v>
      </c>
      <c r="AK29" s="19">
        <f t="shared" si="48"/>
        <v>5</v>
      </c>
    </row>
    <row r="30" spans="1:37" ht="45.75" customHeight="1" hidden="1">
      <c r="A30" s="54"/>
      <c r="B30" s="54"/>
      <c r="C30" s="54"/>
      <c r="D30" s="22">
        <v>0</v>
      </c>
      <c r="E30" s="22">
        <v>10</v>
      </c>
      <c r="F30" s="22">
        <f t="shared" si="25"/>
        <v>0</v>
      </c>
      <c r="G30" s="23">
        <f t="shared" si="26"/>
        <v>0</v>
      </c>
      <c r="H30" s="37">
        <f t="shared" si="27"/>
        <v>5</v>
      </c>
      <c r="I30" s="22">
        <v>0</v>
      </c>
      <c r="J30" s="22">
        <v>10</v>
      </c>
      <c r="K30" s="22">
        <f t="shared" si="28"/>
        <v>0</v>
      </c>
      <c r="L30" s="23">
        <f t="shared" si="29"/>
        <v>0</v>
      </c>
      <c r="M30" s="37">
        <f t="shared" si="30"/>
        <v>5</v>
      </c>
      <c r="N30" s="22">
        <v>0</v>
      </c>
      <c r="O30" s="22">
        <v>10</v>
      </c>
      <c r="P30" s="22">
        <f t="shared" si="31"/>
        <v>0</v>
      </c>
      <c r="Q30" s="23">
        <f t="shared" si="32"/>
        <v>0</v>
      </c>
      <c r="R30" s="37">
        <f t="shared" si="33"/>
        <v>5</v>
      </c>
      <c r="S30" s="22">
        <v>0</v>
      </c>
      <c r="T30" s="22">
        <v>10</v>
      </c>
      <c r="U30" s="22">
        <f t="shared" si="34"/>
        <v>0</v>
      </c>
      <c r="V30" s="23">
        <f t="shared" si="35"/>
        <v>0</v>
      </c>
      <c r="W30" s="37">
        <f t="shared" si="36"/>
        <v>5</v>
      </c>
      <c r="X30" s="23">
        <f t="shared" si="37"/>
        <v>0</v>
      </c>
      <c r="Y30" s="37">
        <f t="shared" si="38"/>
        <v>5</v>
      </c>
      <c r="AA30" s="19">
        <f t="shared" si="49"/>
        <v>9</v>
      </c>
      <c r="AB30" s="19">
        <f t="shared" si="39"/>
        <v>0</v>
      </c>
      <c r="AC30" s="19">
        <f t="shared" si="40"/>
        <v>5</v>
      </c>
      <c r="AD30" s="19">
        <f t="shared" si="41"/>
        <v>0</v>
      </c>
      <c r="AE30" s="19">
        <f t="shared" si="42"/>
        <v>5</v>
      </c>
      <c r="AF30" s="19">
        <f t="shared" si="43"/>
        <v>0</v>
      </c>
      <c r="AG30" s="19">
        <f t="shared" si="44"/>
        <v>5</v>
      </c>
      <c r="AH30" s="19">
        <f t="shared" si="45"/>
        <v>0</v>
      </c>
      <c r="AI30" s="19">
        <f t="shared" si="46"/>
        <v>5</v>
      </c>
      <c r="AJ30" s="19">
        <f t="shared" si="47"/>
        <v>0</v>
      </c>
      <c r="AK30" s="19">
        <f t="shared" si="48"/>
        <v>5</v>
      </c>
    </row>
    <row r="31" spans="1:37" ht="45.75" customHeight="1" hidden="1">
      <c r="A31" s="54"/>
      <c r="B31" s="54"/>
      <c r="C31" s="54"/>
      <c r="D31" s="22">
        <v>0</v>
      </c>
      <c r="E31" s="22">
        <v>10</v>
      </c>
      <c r="F31" s="22">
        <f t="shared" si="25"/>
        <v>0</v>
      </c>
      <c r="G31" s="23">
        <f t="shared" si="26"/>
        <v>0</v>
      </c>
      <c r="H31" s="37">
        <f t="shared" si="27"/>
        <v>5</v>
      </c>
      <c r="I31" s="22">
        <v>0</v>
      </c>
      <c r="J31" s="22">
        <v>10</v>
      </c>
      <c r="K31" s="22">
        <f t="shared" si="28"/>
        <v>0</v>
      </c>
      <c r="L31" s="23">
        <f t="shared" si="29"/>
        <v>0</v>
      </c>
      <c r="M31" s="37">
        <f t="shared" si="30"/>
        <v>5</v>
      </c>
      <c r="N31" s="22">
        <v>0</v>
      </c>
      <c r="O31" s="22">
        <v>10</v>
      </c>
      <c r="P31" s="22">
        <f t="shared" si="31"/>
        <v>0</v>
      </c>
      <c r="Q31" s="23">
        <f t="shared" si="32"/>
        <v>0</v>
      </c>
      <c r="R31" s="37">
        <f t="shared" si="33"/>
        <v>5</v>
      </c>
      <c r="S31" s="22">
        <v>0</v>
      </c>
      <c r="T31" s="22">
        <v>10</v>
      </c>
      <c r="U31" s="22">
        <f t="shared" si="34"/>
        <v>0</v>
      </c>
      <c r="V31" s="23">
        <f t="shared" si="35"/>
        <v>0</v>
      </c>
      <c r="W31" s="37">
        <f t="shared" si="36"/>
        <v>5</v>
      </c>
      <c r="X31" s="23">
        <f t="shared" si="37"/>
        <v>0</v>
      </c>
      <c r="Y31" s="37">
        <f t="shared" si="38"/>
        <v>5</v>
      </c>
      <c r="AA31" s="19">
        <f t="shared" si="49"/>
        <v>10</v>
      </c>
      <c r="AB31" s="19">
        <f t="shared" si="39"/>
        <v>0</v>
      </c>
      <c r="AC31" s="19">
        <f t="shared" si="40"/>
        <v>5</v>
      </c>
      <c r="AD31" s="19">
        <f t="shared" si="41"/>
        <v>0</v>
      </c>
      <c r="AE31" s="19">
        <f t="shared" si="42"/>
        <v>5</v>
      </c>
      <c r="AF31" s="19">
        <f t="shared" si="43"/>
        <v>0</v>
      </c>
      <c r="AG31" s="19">
        <f t="shared" si="44"/>
        <v>5</v>
      </c>
      <c r="AH31" s="19">
        <f t="shared" si="45"/>
        <v>0</v>
      </c>
      <c r="AI31" s="19">
        <f t="shared" si="46"/>
        <v>5</v>
      </c>
      <c r="AJ31" s="19">
        <f t="shared" si="47"/>
        <v>0</v>
      </c>
      <c r="AK31" s="19">
        <f t="shared" si="48"/>
        <v>5</v>
      </c>
    </row>
    <row r="32" spans="1:37" ht="45.75" customHeight="1" hidden="1">
      <c r="A32" s="54"/>
      <c r="B32" s="54"/>
      <c r="C32" s="54"/>
      <c r="D32" s="22">
        <v>0</v>
      </c>
      <c r="E32" s="22">
        <v>10</v>
      </c>
      <c r="F32" s="22">
        <f t="shared" si="25"/>
        <v>0</v>
      </c>
      <c r="G32" s="23">
        <f t="shared" si="26"/>
        <v>0</v>
      </c>
      <c r="H32" s="37">
        <f t="shared" si="27"/>
        <v>5</v>
      </c>
      <c r="I32" s="22">
        <v>0</v>
      </c>
      <c r="J32" s="22">
        <v>10</v>
      </c>
      <c r="K32" s="22">
        <f t="shared" si="28"/>
        <v>0</v>
      </c>
      <c r="L32" s="23">
        <f t="shared" si="29"/>
        <v>0</v>
      </c>
      <c r="M32" s="37">
        <f t="shared" si="30"/>
        <v>5</v>
      </c>
      <c r="N32" s="22">
        <v>0</v>
      </c>
      <c r="O32" s="22">
        <v>10</v>
      </c>
      <c r="P32" s="22">
        <f t="shared" si="31"/>
        <v>0</v>
      </c>
      <c r="Q32" s="23">
        <f t="shared" si="32"/>
        <v>0</v>
      </c>
      <c r="R32" s="37">
        <f t="shared" si="33"/>
        <v>5</v>
      </c>
      <c r="S32" s="22">
        <v>0</v>
      </c>
      <c r="T32" s="22">
        <v>10</v>
      </c>
      <c r="U32" s="22">
        <f t="shared" si="34"/>
        <v>0</v>
      </c>
      <c r="V32" s="23">
        <f t="shared" si="35"/>
        <v>0</v>
      </c>
      <c r="W32" s="37">
        <f t="shared" si="36"/>
        <v>5</v>
      </c>
      <c r="X32" s="23">
        <f t="shared" si="37"/>
        <v>0</v>
      </c>
      <c r="Y32" s="37">
        <f t="shared" si="38"/>
        <v>5</v>
      </c>
      <c r="AA32" s="19">
        <f t="shared" si="49"/>
        <v>11</v>
      </c>
      <c r="AB32" s="19">
        <f t="shared" si="39"/>
        <v>0</v>
      </c>
      <c r="AC32" s="19">
        <f t="shared" si="40"/>
        <v>5</v>
      </c>
      <c r="AD32" s="19">
        <f t="shared" si="41"/>
        <v>0</v>
      </c>
      <c r="AE32" s="19">
        <f t="shared" si="42"/>
        <v>5</v>
      </c>
      <c r="AF32" s="19">
        <f t="shared" si="43"/>
        <v>0</v>
      </c>
      <c r="AG32" s="19">
        <f t="shared" si="44"/>
        <v>5</v>
      </c>
      <c r="AH32" s="19">
        <f t="shared" si="45"/>
        <v>0</v>
      </c>
      <c r="AI32" s="19">
        <f t="shared" si="46"/>
        <v>5</v>
      </c>
      <c r="AJ32" s="19">
        <f t="shared" si="47"/>
        <v>0</v>
      </c>
      <c r="AK32" s="19">
        <f t="shared" si="48"/>
        <v>5</v>
      </c>
    </row>
    <row r="33" spans="1:38" ht="45.75" customHeight="1" hidden="1">
      <c r="A33" s="54"/>
      <c r="B33" s="54"/>
      <c r="C33" s="54"/>
      <c r="D33" s="22">
        <v>0</v>
      </c>
      <c r="E33" s="22">
        <v>10</v>
      </c>
      <c r="F33" s="22">
        <f t="shared" si="25"/>
        <v>0</v>
      </c>
      <c r="G33" s="23">
        <f t="shared" si="26"/>
        <v>0</v>
      </c>
      <c r="H33" s="37">
        <f t="shared" si="27"/>
        <v>5</v>
      </c>
      <c r="I33" s="22">
        <v>0</v>
      </c>
      <c r="J33" s="22">
        <v>10</v>
      </c>
      <c r="K33" s="22">
        <f t="shared" si="28"/>
        <v>0</v>
      </c>
      <c r="L33" s="23">
        <f t="shared" si="29"/>
        <v>0</v>
      </c>
      <c r="M33" s="37">
        <f t="shared" si="30"/>
        <v>5</v>
      </c>
      <c r="N33" s="22">
        <v>0</v>
      </c>
      <c r="O33" s="22">
        <v>10</v>
      </c>
      <c r="P33" s="22">
        <f t="shared" si="31"/>
        <v>0</v>
      </c>
      <c r="Q33" s="23">
        <f t="shared" si="32"/>
        <v>0</v>
      </c>
      <c r="R33" s="37">
        <f t="shared" si="33"/>
        <v>5</v>
      </c>
      <c r="S33" s="22">
        <v>0</v>
      </c>
      <c r="T33" s="22">
        <v>10</v>
      </c>
      <c r="U33" s="22">
        <f t="shared" si="34"/>
        <v>0</v>
      </c>
      <c r="V33" s="23">
        <f t="shared" si="35"/>
        <v>0</v>
      </c>
      <c r="W33" s="37">
        <f t="shared" si="36"/>
        <v>5</v>
      </c>
      <c r="X33" s="23">
        <f t="shared" si="37"/>
        <v>0</v>
      </c>
      <c r="Y33" s="37">
        <f t="shared" si="38"/>
        <v>5</v>
      </c>
      <c r="AA33" s="19">
        <f t="shared" si="49"/>
        <v>12</v>
      </c>
      <c r="AB33" s="19">
        <f t="shared" si="39"/>
        <v>0</v>
      </c>
      <c r="AC33" s="19">
        <f t="shared" si="40"/>
        <v>5</v>
      </c>
      <c r="AD33" s="19">
        <f t="shared" si="41"/>
        <v>0</v>
      </c>
      <c r="AE33" s="19">
        <f t="shared" si="42"/>
        <v>5</v>
      </c>
      <c r="AF33" s="19">
        <f t="shared" si="43"/>
        <v>0</v>
      </c>
      <c r="AG33" s="19">
        <f t="shared" si="44"/>
        <v>5</v>
      </c>
      <c r="AH33" s="19">
        <f t="shared" si="45"/>
        <v>0</v>
      </c>
      <c r="AI33" s="19">
        <f t="shared" si="46"/>
        <v>5</v>
      </c>
      <c r="AJ33" s="19">
        <f t="shared" si="47"/>
        <v>0</v>
      </c>
      <c r="AK33" s="19">
        <f t="shared" si="48"/>
        <v>5</v>
      </c>
      <c r="AL33" s="67"/>
    </row>
    <row r="34" spans="1:2" ht="21" customHeight="1">
      <c r="A34" s="59"/>
      <c r="B34" s="55" t="s">
        <v>87</v>
      </c>
    </row>
    <row r="36" spans="1:8" ht="10.5">
      <c r="A36" s="87" t="s">
        <v>83</v>
      </c>
      <c r="B36" s="87"/>
      <c r="D36" s="17"/>
      <c r="H36" s="30"/>
    </row>
    <row r="38" spans="1:37" ht="10.5">
      <c r="A38" s="42" t="s">
        <v>8</v>
      </c>
      <c r="B38" s="42" t="s">
        <v>7</v>
      </c>
      <c r="C38" s="43" t="s">
        <v>10</v>
      </c>
      <c r="D38" s="31" t="s">
        <v>0</v>
      </c>
      <c r="E38" s="32"/>
      <c r="F38" s="32"/>
      <c r="G38" s="32"/>
      <c r="H38" s="33"/>
      <c r="I38" s="31" t="s">
        <v>1</v>
      </c>
      <c r="J38" s="32"/>
      <c r="K38" s="32"/>
      <c r="L38" s="32"/>
      <c r="M38" s="33"/>
      <c r="N38" s="31" t="s">
        <v>2</v>
      </c>
      <c r="O38" s="32"/>
      <c r="P38" s="32"/>
      <c r="Q38" s="32"/>
      <c r="R38" s="33"/>
      <c r="S38" s="31" t="s">
        <v>3</v>
      </c>
      <c r="T38" s="32"/>
      <c r="U38" s="32"/>
      <c r="V38" s="32"/>
      <c r="W38" s="33"/>
      <c r="X38" s="34" t="s">
        <v>4</v>
      </c>
      <c r="Y38" s="35"/>
      <c r="Z38" s="60"/>
      <c r="AA38" s="61"/>
      <c r="AB38" s="61"/>
      <c r="AC38" s="61"/>
      <c r="AD38" s="60"/>
      <c r="AE38" s="60"/>
      <c r="AF38" s="61"/>
      <c r="AG38" s="61"/>
      <c r="AH38" s="60"/>
      <c r="AI38" s="60"/>
      <c r="AJ38" s="60"/>
      <c r="AK38" s="60"/>
    </row>
    <row r="39" spans="1:37" ht="10.5">
      <c r="A39" s="44" t="s">
        <v>6</v>
      </c>
      <c r="B39" s="36"/>
      <c r="C39" s="36"/>
      <c r="D39" s="20" t="s">
        <v>9</v>
      </c>
      <c r="E39" s="20" t="s">
        <v>74</v>
      </c>
      <c r="F39" s="20" t="s">
        <v>12</v>
      </c>
      <c r="G39" s="21" t="s">
        <v>5</v>
      </c>
      <c r="H39" s="36" t="s">
        <v>11</v>
      </c>
      <c r="I39" s="20" t="s">
        <v>9</v>
      </c>
      <c r="J39" s="20" t="s">
        <v>74</v>
      </c>
      <c r="K39" s="20" t="s">
        <v>12</v>
      </c>
      <c r="L39" s="21" t="s">
        <v>5</v>
      </c>
      <c r="M39" s="36" t="s">
        <v>11</v>
      </c>
      <c r="N39" s="20" t="s">
        <v>9</v>
      </c>
      <c r="O39" s="20" t="s">
        <v>74</v>
      </c>
      <c r="P39" s="20" t="s">
        <v>12</v>
      </c>
      <c r="Q39" s="21" t="s">
        <v>5</v>
      </c>
      <c r="R39" s="36" t="s">
        <v>11</v>
      </c>
      <c r="S39" s="20" t="s">
        <v>9</v>
      </c>
      <c r="T39" s="20" t="s">
        <v>74</v>
      </c>
      <c r="U39" s="20" t="s">
        <v>12</v>
      </c>
      <c r="V39" s="21" t="s">
        <v>5</v>
      </c>
      <c r="W39" s="36" t="s">
        <v>11</v>
      </c>
      <c r="X39" s="21" t="s">
        <v>5</v>
      </c>
      <c r="Y39" s="36" t="s">
        <v>11</v>
      </c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</row>
    <row r="40" spans="1:37" ht="10.5">
      <c r="A40" s="74">
        <v>46</v>
      </c>
      <c r="B40" s="74" t="s">
        <v>65</v>
      </c>
      <c r="C40" s="76" t="s">
        <v>77</v>
      </c>
      <c r="D40" s="22">
        <v>3</v>
      </c>
      <c r="E40" s="22">
        <v>1</v>
      </c>
      <c r="F40" s="22">
        <f>SUM(10-E40)</f>
        <v>9</v>
      </c>
      <c r="G40" s="23">
        <f>SUM(F40+D40)</f>
        <v>12</v>
      </c>
      <c r="H40" s="37">
        <f>VLOOKUP(G40,AB$40:AC$51,2,FALSE)</f>
        <v>1</v>
      </c>
      <c r="I40" s="22">
        <v>2.1</v>
      </c>
      <c r="J40" s="22">
        <v>3.3</v>
      </c>
      <c r="K40" s="22">
        <f>SUM(10-J40)</f>
        <v>6.7</v>
      </c>
      <c r="L40" s="23">
        <f>SUM(K40+I40)</f>
        <v>8.8</v>
      </c>
      <c r="M40" s="37">
        <f>VLOOKUP(L40,AD$40:AE$51,2,FALSE)</f>
        <v>4</v>
      </c>
      <c r="N40" s="22">
        <v>2.2</v>
      </c>
      <c r="O40" s="22">
        <v>1.6</v>
      </c>
      <c r="P40" s="22">
        <f>SUM(10-O40)</f>
        <v>8.4</v>
      </c>
      <c r="Q40" s="23">
        <f>SUM(P40+N40)</f>
        <v>10.600000000000001</v>
      </c>
      <c r="R40" s="37">
        <f>VLOOKUP(Q40,AF$40:AG$51,2,FALSE)</f>
        <v>2</v>
      </c>
      <c r="S40" s="22">
        <v>2.8</v>
      </c>
      <c r="T40" s="22">
        <v>2.3</v>
      </c>
      <c r="U40" s="22">
        <f>SUM(10-T40)</f>
        <v>7.7</v>
      </c>
      <c r="V40" s="23">
        <f>SUM(U40+S40)</f>
        <v>10.5</v>
      </c>
      <c r="W40" s="37">
        <f>VLOOKUP(V40,AH$40:AI$51,2,FALSE)</f>
        <v>4</v>
      </c>
      <c r="X40" s="23">
        <f>V40+Q40+L40+G40</f>
        <v>41.900000000000006</v>
      </c>
      <c r="Y40" s="37">
        <f>VLOOKUP(X40,AJ$40:AK$51,2,FALSE)</f>
        <v>3</v>
      </c>
      <c r="AA40" s="19">
        <v>1</v>
      </c>
      <c r="AB40" s="19">
        <f>LARGE(G$40:G$51,$AA40)</f>
        <v>12</v>
      </c>
      <c r="AC40" s="19">
        <f>IF(AB40=AB39,AC39,AC39+1)</f>
        <v>1</v>
      </c>
      <c r="AD40" s="19">
        <f>LARGE(L$40:L$51,$AA40)</f>
        <v>10.2</v>
      </c>
      <c r="AE40" s="19">
        <f>IF(AD40=AD39,AE39,AE39+1)</f>
        <v>1</v>
      </c>
      <c r="AF40" s="19">
        <f>LARGE(Q$40:Q$51,$AA40)</f>
        <v>11.399999999999999</v>
      </c>
      <c r="AG40" s="19">
        <f>IF(AF40=AF39,AG39,AG39+1)</f>
        <v>1</v>
      </c>
      <c r="AH40" s="19">
        <f>LARGE(V$40:V$51,$AA40)</f>
        <v>11.3</v>
      </c>
      <c r="AI40" s="19">
        <f>IF(AH40=AH39,AI39,AI39+1)</f>
        <v>1</v>
      </c>
      <c r="AJ40" s="19">
        <f>LARGE(X$40:X$51,$AA40)</f>
        <v>42.849999999999994</v>
      </c>
      <c r="AK40" s="19">
        <f>IF(AJ40=AJ39,AK39,AK39+1)</f>
        <v>1</v>
      </c>
    </row>
    <row r="41" spans="1:37" s="94" customFormat="1" ht="10.5">
      <c r="A41" s="88">
        <v>47</v>
      </c>
      <c r="B41" s="88" t="s">
        <v>66</v>
      </c>
      <c r="C41" s="89" t="s">
        <v>67</v>
      </c>
      <c r="D41" s="90">
        <v>0</v>
      </c>
      <c r="E41" s="90">
        <v>10</v>
      </c>
      <c r="F41" s="90">
        <f aca="true" t="shared" si="50" ref="F41:F51">SUM(10-E41)</f>
        <v>0</v>
      </c>
      <c r="G41" s="91">
        <f aca="true" t="shared" si="51" ref="G41:G51">SUM(F41+D41)</f>
        <v>0</v>
      </c>
      <c r="H41" s="92">
        <f aca="true" t="shared" si="52" ref="H41:H51">VLOOKUP(G41,AB$40:AC$51,2,FALSE)</f>
        <v>6</v>
      </c>
      <c r="I41" s="90">
        <v>0</v>
      </c>
      <c r="J41" s="90">
        <v>10</v>
      </c>
      <c r="K41" s="90">
        <f aca="true" t="shared" si="53" ref="K41:K51">SUM(10-J41)</f>
        <v>0</v>
      </c>
      <c r="L41" s="91">
        <f aca="true" t="shared" si="54" ref="L41:L51">SUM(K41+I41)</f>
        <v>0</v>
      </c>
      <c r="M41" s="92">
        <f aca="true" t="shared" si="55" ref="M41:M51">VLOOKUP(L41,AD$40:AE$51,2,FALSE)</f>
        <v>6</v>
      </c>
      <c r="N41" s="90">
        <v>0</v>
      </c>
      <c r="O41" s="90">
        <v>10</v>
      </c>
      <c r="P41" s="90">
        <f aca="true" t="shared" si="56" ref="P41:P51">SUM(10-O41)</f>
        <v>0</v>
      </c>
      <c r="Q41" s="91">
        <f aca="true" t="shared" si="57" ref="Q41:Q51">SUM(P41+N41)</f>
        <v>0</v>
      </c>
      <c r="R41" s="92">
        <f aca="true" t="shared" si="58" ref="R41:R51">VLOOKUP(Q41,AF$40:AG$51,2,FALSE)</f>
        <v>5</v>
      </c>
      <c r="S41" s="90">
        <v>0</v>
      </c>
      <c r="T41" s="90">
        <v>10</v>
      </c>
      <c r="U41" s="90">
        <f aca="true" t="shared" si="59" ref="U41:U51">SUM(10-T41)</f>
        <v>0</v>
      </c>
      <c r="V41" s="91">
        <f aca="true" t="shared" si="60" ref="V41:V51">SUM(U41+S41)</f>
        <v>0</v>
      </c>
      <c r="W41" s="92">
        <f aca="true" t="shared" si="61" ref="W41:W51">VLOOKUP(V41,AH$40:AI$51,2,FALSE)</f>
        <v>6</v>
      </c>
      <c r="X41" s="91">
        <f aca="true" t="shared" si="62" ref="X41:X51">V41+Q41+L41+G41</f>
        <v>0</v>
      </c>
      <c r="Y41" s="92">
        <f aca="true" t="shared" si="63" ref="Y41:Y51">VLOOKUP(X41,AJ$40:AK$51,2,FALSE)</f>
        <v>6</v>
      </c>
      <c r="Z41" s="93"/>
      <c r="AA41" s="93">
        <f>AA40+1</f>
        <v>2</v>
      </c>
      <c r="AB41" s="93">
        <f aca="true" t="shared" si="64" ref="AB41:AB51">LARGE(G$40:G$51,$AA41)</f>
        <v>11.9</v>
      </c>
      <c r="AC41" s="93">
        <f aca="true" t="shared" si="65" ref="AC41:AC51">IF(AB41=AB40,AC40,AC40+1)</f>
        <v>2</v>
      </c>
      <c r="AD41" s="93">
        <f aca="true" t="shared" si="66" ref="AD41:AD51">LARGE(L$40:L$51,$AA41)</f>
        <v>9.649999999999999</v>
      </c>
      <c r="AE41" s="93">
        <f aca="true" t="shared" si="67" ref="AE41:AE51">IF(AD41=AD40,AE40,AE40+1)</f>
        <v>2</v>
      </c>
      <c r="AF41" s="93">
        <f aca="true" t="shared" si="68" ref="AF41:AF51">LARGE(Q$40:Q$51,$AA41)</f>
        <v>10.600000000000001</v>
      </c>
      <c r="AG41" s="93">
        <f aca="true" t="shared" si="69" ref="AG41:AG51">IF(AF41=AF40,AG40,AG40+1)</f>
        <v>2</v>
      </c>
      <c r="AH41" s="93">
        <f aca="true" t="shared" si="70" ref="AH41:AH51">LARGE(V$40:V$51,$AA41)</f>
        <v>11</v>
      </c>
      <c r="AI41" s="93">
        <f aca="true" t="shared" si="71" ref="AI41:AI51">IF(AH41=AH40,AI40,AI40+1)</f>
        <v>2</v>
      </c>
      <c r="AJ41" s="93">
        <f aca="true" t="shared" si="72" ref="AJ41:AJ51">LARGE(X$40:X$51,$AA41)</f>
        <v>42.5</v>
      </c>
      <c r="AK41" s="93">
        <f aca="true" t="shared" si="73" ref="AK41:AK51">IF(AJ41=AJ40,AK40,AK40+1)</f>
        <v>2</v>
      </c>
    </row>
    <row r="42" spans="1:37" ht="10.5">
      <c r="A42" s="74">
        <v>48</v>
      </c>
      <c r="B42" s="74" t="s">
        <v>68</v>
      </c>
      <c r="C42" s="75" t="s">
        <v>85</v>
      </c>
      <c r="D42" s="22">
        <v>3</v>
      </c>
      <c r="E42" s="22">
        <v>2.2</v>
      </c>
      <c r="F42" s="22">
        <f t="shared" si="50"/>
        <v>7.8</v>
      </c>
      <c r="G42" s="23">
        <f t="shared" si="51"/>
        <v>10.8</v>
      </c>
      <c r="H42" s="37">
        <f t="shared" si="52"/>
        <v>5</v>
      </c>
      <c r="I42" s="22">
        <v>2.3</v>
      </c>
      <c r="J42" s="22">
        <v>2.65</v>
      </c>
      <c r="K42" s="22">
        <f t="shared" si="53"/>
        <v>7.35</v>
      </c>
      <c r="L42" s="23">
        <f t="shared" si="54"/>
        <v>9.649999999999999</v>
      </c>
      <c r="M42" s="37">
        <f t="shared" si="55"/>
        <v>2</v>
      </c>
      <c r="N42" s="22">
        <v>2.2</v>
      </c>
      <c r="O42" s="22">
        <v>0.8</v>
      </c>
      <c r="P42" s="22">
        <f t="shared" si="56"/>
        <v>9.2</v>
      </c>
      <c r="Q42" s="23">
        <f t="shared" si="57"/>
        <v>11.399999999999999</v>
      </c>
      <c r="R42" s="37">
        <f t="shared" si="58"/>
        <v>1</v>
      </c>
      <c r="S42" s="22">
        <v>2.8</v>
      </c>
      <c r="T42" s="22">
        <v>1.8</v>
      </c>
      <c r="U42" s="22">
        <f t="shared" si="59"/>
        <v>8.2</v>
      </c>
      <c r="V42" s="23">
        <f t="shared" si="60"/>
        <v>11</v>
      </c>
      <c r="W42" s="37">
        <f t="shared" si="61"/>
        <v>2</v>
      </c>
      <c r="X42" s="23">
        <f t="shared" si="62"/>
        <v>42.849999999999994</v>
      </c>
      <c r="Y42" s="37">
        <f t="shared" si="63"/>
        <v>1</v>
      </c>
      <c r="AA42" s="19">
        <f aca="true" t="shared" si="74" ref="AA42:AA51">AA41+1</f>
        <v>3</v>
      </c>
      <c r="AB42" s="19">
        <f t="shared" si="64"/>
        <v>11.4</v>
      </c>
      <c r="AC42" s="19">
        <f t="shared" si="65"/>
        <v>3</v>
      </c>
      <c r="AD42" s="19">
        <f t="shared" si="66"/>
        <v>9.15</v>
      </c>
      <c r="AE42" s="19">
        <f t="shared" si="67"/>
        <v>3</v>
      </c>
      <c r="AF42" s="19">
        <f t="shared" si="68"/>
        <v>9.8</v>
      </c>
      <c r="AG42" s="19">
        <f t="shared" si="69"/>
        <v>3</v>
      </c>
      <c r="AH42" s="19">
        <f t="shared" si="70"/>
        <v>10.9</v>
      </c>
      <c r="AI42" s="19">
        <f t="shared" si="71"/>
        <v>3</v>
      </c>
      <c r="AJ42" s="19">
        <f t="shared" si="72"/>
        <v>41.900000000000006</v>
      </c>
      <c r="AK42" s="19">
        <f t="shared" si="73"/>
        <v>3</v>
      </c>
    </row>
    <row r="43" spans="1:37" ht="10.5">
      <c r="A43" s="74">
        <v>49</v>
      </c>
      <c r="B43" s="74" t="s">
        <v>69</v>
      </c>
      <c r="C43" s="76" t="s">
        <v>77</v>
      </c>
      <c r="D43" s="22">
        <v>3</v>
      </c>
      <c r="E43" s="22">
        <v>1.6</v>
      </c>
      <c r="F43" s="22">
        <f t="shared" si="50"/>
        <v>8.4</v>
      </c>
      <c r="G43" s="23">
        <f t="shared" si="51"/>
        <v>11.4</v>
      </c>
      <c r="H43" s="37">
        <f t="shared" si="52"/>
        <v>3</v>
      </c>
      <c r="I43" s="22">
        <v>2.1</v>
      </c>
      <c r="J43" s="22">
        <v>2.95</v>
      </c>
      <c r="K43" s="22">
        <f t="shared" si="53"/>
        <v>7.05</v>
      </c>
      <c r="L43" s="23">
        <f t="shared" si="54"/>
        <v>9.15</v>
      </c>
      <c r="M43" s="37">
        <f t="shared" si="55"/>
        <v>3</v>
      </c>
      <c r="N43" s="22">
        <v>2.2</v>
      </c>
      <c r="O43" s="22">
        <v>2.6</v>
      </c>
      <c r="P43" s="22">
        <f t="shared" si="56"/>
        <v>7.4</v>
      </c>
      <c r="Q43" s="23">
        <f t="shared" si="57"/>
        <v>9.600000000000001</v>
      </c>
      <c r="R43" s="37">
        <f t="shared" si="58"/>
        <v>4</v>
      </c>
      <c r="S43" s="22">
        <v>2.7</v>
      </c>
      <c r="T43" s="22">
        <v>3.5</v>
      </c>
      <c r="U43" s="22">
        <f t="shared" si="59"/>
        <v>6.5</v>
      </c>
      <c r="V43" s="23">
        <f t="shared" si="60"/>
        <v>9.2</v>
      </c>
      <c r="W43" s="37">
        <f t="shared" si="61"/>
        <v>5</v>
      </c>
      <c r="X43" s="23">
        <f t="shared" si="62"/>
        <v>39.35</v>
      </c>
      <c r="Y43" s="37">
        <f t="shared" si="63"/>
        <v>5</v>
      </c>
      <c r="AA43" s="19">
        <f t="shared" si="74"/>
        <v>4</v>
      </c>
      <c r="AB43" s="19">
        <f t="shared" si="64"/>
        <v>11.2</v>
      </c>
      <c r="AC43" s="19">
        <f t="shared" si="65"/>
        <v>4</v>
      </c>
      <c r="AD43" s="19">
        <f t="shared" si="66"/>
        <v>8.8</v>
      </c>
      <c r="AE43" s="19">
        <f t="shared" si="67"/>
        <v>4</v>
      </c>
      <c r="AF43" s="19">
        <f t="shared" si="68"/>
        <v>9.8</v>
      </c>
      <c r="AG43" s="19">
        <f t="shared" si="69"/>
        <v>3</v>
      </c>
      <c r="AH43" s="19">
        <f t="shared" si="70"/>
        <v>10.5</v>
      </c>
      <c r="AI43" s="19">
        <f t="shared" si="71"/>
        <v>4</v>
      </c>
      <c r="AJ43" s="19">
        <f t="shared" si="72"/>
        <v>40.2</v>
      </c>
      <c r="AK43" s="19">
        <f t="shared" si="73"/>
        <v>4</v>
      </c>
    </row>
    <row r="44" spans="1:37" ht="21.75" customHeight="1">
      <c r="A44" s="72">
        <v>50</v>
      </c>
      <c r="B44" s="74" t="s">
        <v>70</v>
      </c>
      <c r="C44" s="76" t="s">
        <v>85</v>
      </c>
      <c r="D44" s="22">
        <v>3</v>
      </c>
      <c r="E44" s="22">
        <v>1.8</v>
      </c>
      <c r="F44" s="22">
        <f t="shared" si="50"/>
        <v>8.2</v>
      </c>
      <c r="G44" s="23">
        <f t="shared" si="51"/>
        <v>11.2</v>
      </c>
      <c r="H44" s="37">
        <f t="shared" si="52"/>
        <v>4</v>
      </c>
      <c r="I44" s="22">
        <v>2.1</v>
      </c>
      <c r="J44" s="22">
        <v>1.9</v>
      </c>
      <c r="K44" s="22">
        <f t="shared" si="53"/>
        <v>8.1</v>
      </c>
      <c r="L44" s="23">
        <f t="shared" si="54"/>
        <v>10.2</v>
      </c>
      <c r="M44" s="37">
        <f t="shared" si="55"/>
        <v>1</v>
      </c>
      <c r="N44" s="22">
        <v>2.2</v>
      </c>
      <c r="O44" s="22">
        <v>2.4</v>
      </c>
      <c r="P44" s="22">
        <f t="shared" si="56"/>
        <v>7.6</v>
      </c>
      <c r="Q44" s="23">
        <f t="shared" si="57"/>
        <v>9.8</v>
      </c>
      <c r="R44" s="37">
        <f t="shared" si="58"/>
        <v>3</v>
      </c>
      <c r="S44" s="22">
        <v>2.7</v>
      </c>
      <c r="T44" s="22">
        <v>1.4</v>
      </c>
      <c r="U44" s="22">
        <f t="shared" si="59"/>
        <v>8.6</v>
      </c>
      <c r="V44" s="23">
        <f t="shared" si="60"/>
        <v>11.3</v>
      </c>
      <c r="W44" s="37">
        <f t="shared" si="61"/>
        <v>1</v>
      </c>
      <c r="X44" s="23">
        <f t="shared" si="62"/>
        <v>42.5</v>
      </c>
      <c r="Y44" s="37">
        <f t="shared" si="63"/>
        <v>2</v>
      </c>
      <c r="AA44" s="19">
        <f t="shared" si="74"/>
        <v>5</v>
      </c>
      <c r="AB44" s="19">
        <f t="shared" si="64"/>
        <v>10.8</v>
      </c>
      <c r="AC44" s="19">
        <f t="shared" si="65"/>
        <v>5</v>
      </c>
      <c r="AD44" s="19">
        <f t="shared" si="66"/>
        <v>7.6</v>
      </c>
      <c r="AE44" s="19">
        <f t="shared" si="67"/>
        <v>5</v>
      </c>
      <c r="AF44" s="19">
        <f t="shared" si="68"/>
        <v>9.600000000000001</v>
      </c>
      <c r="AG44" s="19">
        <f t="shared" si="69"/>
        <v>4</v>
      </c>
      <c r="AH44" s="19">
        <f t="shared" si="70"/>
        <v>9.2</v>
      </c>
      <c r="AI44" s="19">
        <f t="shared" si="71"/>
        <v>5</v>
      </c>
      <c r="AJ44" s="19">
        <f t="shared" si="72"/>
        <v>39.35</v>
      </c>
      <c r="AK44" s="19">
        <f t="shared" si="73"/>
        <v>5</v>
      </c>
    </row>
    <row r="45" spans="1:37" ht="24.75" customHeight="1">
      <c r="A45" s="74">
        <v>51</v>
      </c>
      <c r="B45" s="74" t="s">
        <v>71</v>
      </c>
      <c r="C45" s="76" t="s">
        <v>77</v>
      </c>
      <c r="D45" s="22">
        <v>3</v>
      </c>
      <c r="E45" s="22">
        <v>1.1</v>
      </c>
      <c r="F45" s="22">
        <f t="shared" si="50"/>
        <v>8.9</v>
      </c>
      <c r="G45" s="23">
        <f t="shared" si="51"/>
        <v>11.9</v>
      </c>
      <c r="H45" s="37">
        <f t="shared" si="52"/>
        <v>2</v>
      </c>
      <c r="I45" s="22">
        <v>2.1</v>
      </c>
      <c r="J45" s="22">
        <v>4.5</v>
      </c>
      <c r="K45" s="22">
        <f t="shared" si="53"/>
        <v>5.5</v>
      </c>
      <c r="L45" s="23">
        <f t="shared" si="54"/>
        <v>7.6</v>
      </c>
      <c r="M45" s="37">
        <f t="shared" si="55"/>
        <v>5</v>
      </c>
      <c r="N45" s="22">
        <v>2.2</v>
      </c>
      <c r="O45" s="22">
        <v>2.4</v>
      </c>
      <c r="P45" s="22">
        <f t="shared" si="56"/>
        <v>7.6</v>
      </c>
      <c r="Q45" s="23">
        <f t="shared" si="57"/>
        <v>9.8</v>
      </c>
      <c r="R45" s="37">
        <f t="shared" si="58"/>
        <v>3</v>
      </c>
      <c r="S45" s="22">
        <v>2.9</v>
      </c>
      <c r="T45" s="22">
        <v>2</v>
      </c>
      <c r="U45" s="22">
        <f t="shared" si="59"/>
        <v>8</v>
      </c>
      <c r="V45" s="23">
        <f t="shared" si="60"/>
        <v>10.9</v>
      </c>
      <c r="W45" s="37">
        <f t="shared" si="61"/>
        <v>3</v>
      </c>
      <c r="X45" s="23">
        <f t="shared" si="62"/>
        <v>40.2</v>
      </c>
      <c r="Y45" s="37">
        <f t="shared" si="63"/>
        <v>4</v>
      </c>
      <c r="AA45" s="19">
        <f t="shared" si="74"/>
        <v>6</v>
      </c>
      <c r="AB45" s="19">
        <f t="shared" si="64"/>
        <v>0</v>
      </c>
      <c r="AC45" s="19">
        <f t="shared" si="65"/>
        <v>6</v>
      </c>
      <c r="AD45" s="19">
        <f t="shared" si="66"/>
        <v>0</v>
      </c>
      <c r="AE45" s="19">
        <f t="shared" si="67"/>
        <v>6</v>
      </c>
      <c r="AF45" s="19">
        <f t="shared" si="68"/>
        <v>0</v>
      </c>
      <c r="AG45" s="19">
        <f t="shared" si="69"/>
        <v>5</v>
      </c>
      <c r="AH45" s="19">
        <f t="shared" si="70"/>
        <v>0</v>
      </c>
      <c r="AI45" s="19">
        <f t="shared" si="71"/>
        <v>6</v>
      </c>
      <c r="AJ45" s="19">
        <f t="shared" si="72"/>
        <v>0</v>
      </c>
      <c r="AK45" s="19">
        <f t="shared" si="73"/>
        <v>6</v>
      </c>
    </row>
    <row r="46" spans="1:37" ht="33" customHeight="1" hidden="1">
      <c r="A46" s="54"/>
      <c r="B46" s="66"/>
      <c r="C46" s="66"/>
      <c r="D46" s="22">
        <v>0</v>
      </c>
      <c r="E46" s="22">
        <v>10</v>
      </c>
      <c r="F46" s="22">
        <f t="shared" si="50"/>
        <v>0</v>
      </c>
      <c r="G46" s="23">
        <f t="shared" si="51"/>
        <v>0</v>
      </c>
      <c r="H46" s="37">
        <f t="shared" si="52"/>
        <v>6</v>
      </c>
      <c r="I46" s="22">
        <v>0</v>
      </c>
      <c r="J46" s="22">
        <v>10</v>
      </c>
      <c r="K46" s="22">
        <f t="shared" si="53"/>
        <v>0</v>
      </c>
      <c r="L46" s="23">
        <f t="shared" si="54"/>
        <v>0</v>
      </c>
      <c r="M46" s="37">
        <f t="shared" si="55"/>
        <v>6</v>
      </c>
      <c r="N46" s="22">
        <v>0</v>
      </c>
      <c r="O46" s="22">
        <v>10</v>
      </c>
      <c r="P46" s="22">
        <f t="shared" si="56"/>
        <v>0</v>
      </c>
      <c r="Q46" s="23">
        <f t="shared" si="57"/>
        <v>0</v>
      </c>
      <c r="R46" s="37">
        <f t="shared" si="58"/>
        <v>5</v>
      </c>
      <c r="S46" s="22">
        <v>0</v>
      </c>
      <c r="T46" s="22">
        <v>10</v>
      </c>
      <c r="U46" s="22">
        <f t="shared" si="59"/>
        <v>0</v>
      </c>
      <c r="V46" s="23">
        <f t="shared" si="60"/>
        <v>0</v>
      </c>
      <c r="W46" s="37">
        <f t="shared" si="61"/>
        <v>6</v>
      </c>
      <c r="X46" s="23">
        <f t="shared" si="62"/>
        <v>0</v>
      </c>
      <c r="Y46" s="37">
        <f t="shared" si="63"/>
        <v>6</v>
      </c>
      <c r="AA46" s="19">
        <f t="shared" si="74"/>
        <v>7</v>
      </c>
      <c r="AB46" s="19">
        <f t="shared" si="64"/>
        <v>0</v>
      </c>
      <c r="AC46" s="19">
        <f t="shared" si="65"/>
        <v>6</v>
      </c>
      <c r="AD46" s="19">
        <f t="shared" si="66"/>
        <v>0</v>
      </c>
      <c r="AE46" s="19">
        <f t="shared" si="67"/>
        <v>6</v>
      </c>
      <c r="AF46" s="19">
        <f t="shared" si="68"/>
        <v>0</v>
      </c>
      <c r="AG46" s="19">
        <f t="shared" si="69"/>
        <v>5</v>
      </c>
      <c r="AH46" s="19">
        <f t="shared" si="70"/>
        <v>0</v>
      </c>
      <c r="AI46" s="19">
        <f t="shared" si="71"/>
        <v>6</v>
      </c>
      <c r="AJ46" s="19">
        <f t="shared" si="72"/>
        <v>0</v>
      </c>
      <c r="AK46" s="19">
        <f t="shared" si="73"/>
        <v>6</v>
      </c>
    </row>
    <row r="47" spans="1:37" ht="33" customHeight="1" hidden="1">
      <c r="A47" s="54"/>
      <c r="B47" s="66"/>
      <c r="C47" s="66"/>
      <c r="D47" s="22">
        <v>0</v>
      </c>
      <c r="E47" s="22">
        <v>10</v>
      </c>
      <c r="F47" s="22">
        <f t="shared" si="50"/>
        <v>0</v>
      </c>
      <c r="G47" s="23">
        <f t="shared" si="51"/>
        <v>0</v>
      </c>
      <c r="H47" s="37">
        <f t="shared" si="52"/>
        <v>6</v>
      </c>
      <c r="I47" s="22">
        <v>0</v>
      </c>
      <c r="J47" s="22">
        <v>10</v>
      </c>
      <c r="K47" s="22">
        <f t="shared" si="53"/>
        <v>0</v>
      </c>
      <c r="L47" s="23">
        <f t="shared" si="54"/>
        <v>0</v>
      </c>
      <c r="M47" s="37">
        <f t="shared" si="55"/>
        <v>6</v>
      </c>
      <c r="N47" s="22">
        <v>0</v>
      </c>
      <c r="O47" s="22">
        <v>10</v>
      </c>
      <c r="P47" s="22">
        <f t="shared" si="56"/>
        <v>0</v>
      </c>
      <c r="Q47" s="23">
        <f t="shared" si="57"/>
        <v>0</v>
      </c>
      <c r="R47" s="37">
        <f t="shared" si="58"/>
        <v>5</v>
      </c>
      <c r="S47" s="22">
        <v>0</v>
      </c>
      <c r="T47" s="22">
        <v>10</v>
      </c>
      <c r="U47" s="22">
        <f t="shared" si="59"/>
        <v>0</v>
      </c>
      <c r="V47" s="23">
        <f t="shared" si="60"/>
        <v>0</v>
      </c>
      <c r="W47" s="37">
        <f t="shared" si="61"/>
        <v>6</v>
      </c>
      <c r="X47" s="23">
        <f t="shared" si="62"/>
        <v>0</v>
      </c>
      <c r="Y47" s="37">
        <f t="shared" si="63"/>
        <v>6</v>
      </c>
      <c r="AA47" s="19">
        <f t="shared" si="74"/>
        <v>8</v>
      </c>
      <c r="AB47" s="19">
        <f t="shared" si="64"/>
        <v>0</v>
      </c>
      <c r="AC47" s="19">
        <f t="shared" si="65"/>
        <v>6</v>
      </c>
      <c r="AD47" s="19">
        <f t="shared" si="66"/>
        <v>0</v>
      </c>
      <c r="AE47" s="19">
        <f t="shared" si="67"/>
        <v>6</v>
      </c>
      <c r="AF47" s="19">
        <f t="shared" si="68"/>
        <v>0</v>
      </c>
      <c r="AG47" s="19">
        <f t="shared" si="69"/>
        <v>5</v>
      </c>
      <c r="AH47" s="19">
        <f t="shared" si="70"/>
        <v>0</v>
      </c>
      <c r="AI47" s="19">
        <f t="shared" si="71"/>
        <v>6</v>
      </c>
      <c r="AJ47" s="19">
        <f t="shared" si="72"/>
        <v>0</v>
      </c>
      <c r="AK47" s="19">
        <f t="shared" si="73"/>
        <v>6</v>
      </c>
    </row>
    <row r="48" spans="1:37" ht="33" customHeight="1" hidden="1">
      <c r="A48" s="66"/>
      <c r="B48" s="66"/>
      <c r="C48" s="66"/>
      <c r="D48" s="22">
        <v>0</v>
      </c>
      <c r="E48" s="22">
        <v>10</v>
      </c>
      <c r="F48" s="22">
        <f t="shared" si="50"/>
        <v>0</v>
      </c>
      <c r="G48" s="23">
        <f t="shared" si="51"/>
        <v>0</v>
      </c>
      <c r="H48" s="37">
        <f t="shared" si="52"/>
        <v>6</v>
      </c>
      <c r="I48" s="22">
        <v>0</v>
      </c>
      <c r="J48" s="22">
        <v>10</v>
      </c>
      <c r="K48" s="22">
        <f t="shared" si="53"/>
        <v>0</v>
      </c>
      <c r="L48" s="23">
        <f t="shared" si="54"/>
        <v>0</v>
      </c>
      <c r="M48" s="37">
        <f t="shared" si="55"/>
        <v>6</v>
      </c>
      <c r="N48" s="22">
        <v>0</v>
      </c>
      <c r="O48" s="22">
        <v>10</v>
      </c>
      <c r="P48" s="22">
        <f t="shared" si="56"/>
        <v>0</v>
      </c>
      <c r="Q48" s="23">
        <f t="shared" si="57"/>
        <v>0</v>
      </c>
      <c r="R48" s="37">
        <f t="shared" si="58"/>
        <v>5</v>
      </c>
      <c r="S48" s="22">
        <v>0</v>
      </c>
      <c r="T48" s="22">
        <v>10</v>
      </c>
      <c r="U48" s="22">
        <f t="shared" si="59"/>
        <v>0</v>
      </c>
      <c r="V48" s="23">
        <f t="shared" si="60"/>
        <v>0</v>
      </c>
      <c r="W48" s="37">
        <f t="shared" si="61"/>
        <v>6</v>
      </c>
      <c r="X48" s="23">
        <f t="shared" si="62"/>
        <v>0</v>
      </c>
      <c r="Y48" s="37">
        <f t="shared" si="63"/>
        <v>6</v>
      </c>
      <c r="AA48" s="19">
        <f t="shared" si="74"/>
        <v>9</v>
      </c>
      <c r="AB48" s="19">
        <f t="shared" si="64"/>
        <v>0</v>
      </c>
      <c r="AC48" s="19">
        <f t="shared" si="65"/>
        <v>6</v>
      </c>
      <c r="AD48" s="19">
        <f t="shared" si="66"/>
        <v>0</v>
      </c>
      <c r="AE48" s="19">
        <f t="shared" si="67"/>
        <v>6</v>
      </c>
      <c r="AF48" s="19">
        <f t="shared" si="68"/>
        <v>0</v>
      </c>
      <c r="AG48" s="19">
        <f t="shared" si="69"/>
        <v>5</v>
      </c>
      <c r="AH48" s="19">
        <f t="shared" si="70"/>
        <v>0</v>
      </c>
      <c r="AI48" s="19">
        <f t="shared" si="71"/>
        <v>6</v>
      </c>
      <c r="AJ48" s="19">
        <f t="shared" si="72"/>
        <v>0</v>
      </c>
      <c r="AK48" s="19">
        <f t="shared" si="73"/>
        <v>6</v>
      </c>
    </row>
    <row r="49" spans="1:37" ht="33" customHeight="1" hidden="1">
      <c r="A49" s="54"/>
      <c r="B49" s="66"/>
      <c r="C49" s="66"/>
      <c r="D49" s="22">
        <v>0</v>
      </c>
      <c r="E49" s="22">
        <v>10</v>
      </c>
      <c r="F49" s="22">
        <f t="shared" si="50"/>
        <v>0</v>
      </c>
      <c r="G49" s="23">
        <f t="shared" si="51"/>
        <v>0</v>
      </c>
      <c r="H49" s="37">
        <f t="shared" si="52"/>
        <v>6</v>
      </c>
      <c r="I49" s="22">
        <v>0</v>
      </c>
      <c r="J49" s="22">
        <v>10</v>
      </c>
      <c r="K49" s="22">
        <f t="shared" si="53"/>
        <v>0</v>
      </c>
      <c r="L49" s="23">
        <f t="shared" si="54"/>
        <v>0</v>
      </c>
      <c r="M49" s="37">
        <f t="shared" si="55"/>
        <v>6</v>
      </c>
      <c r="N49" s="22">
        <v>0</v>
      </c>
      <c r="O49" s="22">
        <v>10</v>
      </c>
      <c r="P49" s="22">
        <f t="shared" si="56"/>
        <v>0</v>
      </c>
      <c r="Q49" s="23">
        <f t="shared" si="57"/>
        <v>0</v>
      </c>
      <c r="R49" s="37">
        <f t="shared" si="58"/>
        <v>5</v>
      </c>
      <c r="S49" s="22">
        <v>0</v>
      </c>
      <c r="T49" s="22">
        <v>10</v>
      </c>
      <c r="U49" s="22">
        <f t="shared" si="59"/>
        <v>0</v>
      </c>
      <c r="V49" s="23">
        <f t="shared" si="60"/>
        <v>0</v>
      </c>
      <c r="W49" s="37">
        <f t="shared" si="61"/>
        <v>6</v>
      </c>
      <c r="X49" s="23">
        <f t="shared" si="62"/>
        <v>0</v>
      </c>
      <c r="Y49" s="37">
        <f t="shared" si="63"/>
        <v>6</v>
      </c>
      <c r="AA49" s="19">
        <f t="shared" si="74"/>
        <v>10</v>
      </c>
      <c r="AB49" s="19">
        <f t="shared" si="64"/>
        <v>0</v>
      </c>
      <c r="AC49" s="19">
        <f t="shared" si="65"/>
        <v>6</v>
      </c>
      <c r="AD49" s="19">
        <f t="shared" si="66"/>
        <v>0</v>
      </c>
      <c r="AE49" s="19">
        <f t="shared" si="67"/>
        <v>6</v>
      </c>
      <c r="AF49" s="19">
        <f t="shared" si="68"/>
        <v>0</v>
      </c>
      <c r="AG49" s="19">
        <f t="shared" si="69"/>
        <v>5</v>
      </c>
      <c r="AH49" s="19">
        <f t="shared" si="70"/>
        <v>0</v>
      </c>
      <c r="AI49" s="19">
        <f t="shared" si="71"/>
        <v>6</v>
      </c>
      <c r="AJ49" s="19">
        <f t="shared" si="72"/>
        <v>0</v>
      </c>
      <c r="AK49" s="19">
        <f t="shared" si="73"/>
        <v>6</v>
      </c>
    </row>
    <row r="50" spans="1:37" ht="33" customHeight="1" hidden="1">
      <c r="A50" s="54"/>
      <c r="B50" s="66"/>
      <c r="C50" s="66"/>
      <c r="D50" s="22">
        <v>0</v>
      </c>
      <c r="E50" s="22">
        <v>10</v>
      </c>
      <c r="F50" s="22">
        <f t="shared" si="50"/>
        <v>0</v>
      </c>
      <c r="G50" s="23">
        <f t="shared" si="51"/>
        <v>0</v>
      </c>
      <c r="H50" s="37">
        <f t="shared" si="52"/>
        <v>6</v>
      </c>
      <c r="I50" s="22">
        <v>0</v>
      </c>
      <c r="J50" s="22">
        <v>10</v>
      </c>
      <c r="K50" s="22">
        <f t="shared" si="53"/>
        <v>0</v>
      </c>
      <c r="L50" s="23">
        <f t="shared" si="54"/>
        <v>0</v>
      </c>
      <c r="M50" s="37">
        <f t="shared" si="55"/>
        <v>6</v>
      </c>
      <c r="N50" s="22">
        <v>0</v>
      </c>
      <c r="O50" s="22">
        <v>10</v>
      </c>
      <c r="P50" s="22">
        <f t="shared" si="56"/>
        <v>0</v>
      </c>
      <c r="Q50" s="23">
        <f t="shared" si="57"/>
        <v>0</v>
      </c>
      <c r="R50" s="37">
        <f t="shared" si="58"/>
        <v>5</v>
      </c>
      <c r="S50" s="22">
        <v>0</v>
      </c>
      <c r="T50" s="22">
        <v>10</v>
      </c>
      <c r="U50" s="22">
        <f t="shared" si="59"/>
        <v>0</v>
      </c>
      <c r="V50" s="23">
        <f t="shared" si="60"/>
        <v>0</v>
      </c>
      <c r="W50" s="37">
        <f t="shared" si="61"/>
        <v>6</v>
      </c>
      <c r="X50" s="23">
        <f t="shared" si="62"/>
        <v>0</v>
      </c>
      <c r="Y50" s="37">
        <f t="shared" si="63"/>
        <v>6</v>
      </c>
      <c r="AA50" s="19">
        <f t="shared" si="74"/>
        <v>11</v>
      </c>
      <c r="AB50" s="19">
        <f t="shared" si="64"/>
        <v>0</v>
      </c>
      <c r="AC50" s="19">
        <f t="shared" si="65"/>
        <v>6</v>
      </c>
      <c r="AD50" s="19">
        <f t="shared" si="66"/>
        <v>0</v>
      </c>
      <c r="AE50" s="19">
        <f t="shared" si="67"/>
        <v>6</v>
      </c>
      <c r="AF50" s="19">
        <f t="shared" si="68"/>
        <v>0</v>
      </c>
      <c r="AG50" s="19">
        <f t="shared" si="69"/>
        <v>5</v>
      </c>
      <c r="AH50" s="19">
        <f t="shared" si="70"/>
        <v>0</v>
      </c>
      <c r="AI50" s="19">
        <f t="shared" si="71"/>
        <v>6</v>
      </c>
      <c r="AJ50" s="19">
        <f t="shared" si="72"/>
        <v>0</v>
      </c>
      <c r="AK50" s="19">
        <f t="shared" si="73"/>
        <v>6</v>
      </c>
    </row>
    <row r="51" spans="1:37" ht="33" customHeight="1" hidden="1">
      <c r="A51" s="54"/>
      <c r="B51" s="66"/>
      <c r="C51" s="66"/>
      <c r="D51" s="22">
        <v>0</v>
      </c>
      <c r="E51" s="22">
        <v>10</v>
      </c>
      <c r="F51" s="22">
        <f t="shared" si="50"/>
        <v>0</v>
      </c>
      <c r="G51" s="23">
        <f t="shared" si="51"/>
        <v>0</v>
      </c>
      <c r="H51" s="37">
        <f t="shared" si="52"/>
        <v>6</v>
      </c>
      <c r="I51" s="22">
        <v>0</v>
      </c>
      <c r="J51" s="22">
        <v>10</v>
      </c>
      <c r="K51" s="22">
        <f t="shared" si="53"/>
        <v>0</v>
      </c>
      <c r="L51" s="23">
        <f t="shared" si="54"/>
        <v>0</v>
      </c>
      <c r="M51" s="37">
        <f t="shared" si="55"/>
        <v>6</v>
      </c>
      <c r="N51" s="22">
        <v>0</v>
      </c>
      <c r="O51" s="22">
        <v>10</v>
      </c>
      <c r="P51" s="22">
        <f t="shared" si="56"/>
        <v>0</v>
      </c>
      <c r="Q51" s="23">
        <f t="shared" si="57"/>
        <v>0</v>
      </c>
      <c r="R51" s="37">
        <f t="shared" si="58"/>
        <v>5</v>
      </c>
      <c r="S51" s="22">
        <v>0</v>
      </c>
      <c r="T51" s="22">
        <v>10</v>
      </c>
      <c r="U51" s="22">
        <f t="shared" si="59"/>
        <v>0</v>
      </c>
      <c r="V51" s="23">
        <f t="shared" si="60"/>
        <v>0</v>
      </c>
      <c r="W51" s="37">
        <f t="shared" si="61"/>
        <v>6</v>
      </c>
      <c r="X51" s="23">
        <f t="shared" si="62"/>
        <v>0</v>
      </c>
      <c r="Y51" s="37">
        <f t="shared" si="63"/>
        <v>6</v>
      </c>
      <c r="AA51" s="19">
        <f t="shared" si="74"/>
        <v>12</v>
      </c>
      <c r="AB51" s="19">
        <f t="shared" si="64"/>
        <v>0</v>
      </c>
      <c r="AC51" s="19">
        <f t="shared" si="65"/>
        <v>6</v>
      </c>
      <c r="AD51" s="19">
        <f t="shared" si="66"/>
        <v>0</v>
      </c>
      <c r="AE51" s="19">
        <f t="shared" si="67"/>
        <v>6</v>
      </c>
      <c r="AF51" s="19">
        <f t="shared" si="68"/>
        <v>0</v>
      </c>
      <c r="AG51" s="19">
        <f t="shared" si="69"/>
        <v>5</v>
      </c>
      <c r="AH51" s="19">
        <f t="shared" si="70"/>
        <v>0</v>
      </c>
      <c r="AI51" s="19">
        <f t="shared" si="71"/>
        <v>6</v>
      </c>
      <c r="AJ51" s="19">
        <f t="shared" si="72"/>
        <v>0</v>
      </c>
      <c r="AK51" s="19">
        <f t="shared" si="73"/>
        <v>6</v>
      </c>
    </row>
    <row r="52" ht="33" customHeight="1" hidden="1"/>
    <row r="53" spans="1:2" ht="24" customHeight="1">
      <c r="A53" s="59"/>
      <c r="B53" s="55" t="s">
        <v>87</v>
      </c>
    </row>
  </sheetData>
  <sheetProtection/>
  <mergeCells count="17">
    <mergeCell ref="A36:B36"/>
    <mergeCell ref="D20:H20"/>
    <mergeCell ref="I20:M20"/>
    <mergeCell ref="N20:R20"/>
    <mergeCell ref="S20:W20"/>
    <mergeCell ref="X20:Y20"/>
    <mergeCell ref="A18:B18"/>
    <mergeCell ref="D38:H38"/>
    <mergeCell ref="I38:M38"/>
    <mergeCell ref="N38:R38"/>
    <mergeCell ref="S38:W38"/>
    <mergeCell ref="X38:Y38"/>
    <mergeCell ref="D3:H3"/>
    <mergeCell ref="I3:M3"/>
    <mergeCell ref="N3:R3"/>
    <mergeCell ref="S3:W3"/>
    <mergeCell ref="X3:Y3"/>
  </mergeCells>
  <conditionalFormatting sqref="G21:H22 L21:M22 Q21:R22 V21:Y22 L4:M5 Q4:R5 V4:Y5 G4:H5 G16:H16 V16:Y16 Q16:R16 L16:M16 G23:G33 L23:L33 Q23:Q33 L6:L15 Q6:Q15 V6:V15 V23:V33 G6:G15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M6:M15 R6:R15 W6:Y15 H6:H15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H23:H33 M23:M33 R23:R33 W23:Y33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G39:H40 L39:M40 Q39:R40 V39:Y40 G41:G51 L41:L51 Q41:Q51 V41:V51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H41:H51 M41:M51 R41:R51 W41:Y5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086614173228347" right="0.7086614173228347" top="0.35433070866141736" bottom="0.3937007874015748" header="0.31496062992125984" footer="0.31496062992125984"/>
  <pageSetup fitToHeight="1" fitToWidth="1" orientation="landscape" paperSize="9" scale="54"/>
  <headerFooter alignWithMargins="0">
    <oddHeader>&amp;C&amp;"-,Regular"&amp;24&amp;KFF0000Stockport Rec 4 Piece Competition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Alexanra Park Infants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Johnson</dc:creator>
  <cp:keywords/>
  <dc:description/>
  <cp:lastModifiedBy>Microsoft Office User</cp:lastModifiedBy>
  <cp:lastPrinted>2017-03-05T16:15:06Z</cp:lastPrinted>
  <dcterms:created xsi:type="dcterms:W3CDTF">2003-03-27T19:43:42Z</dcterms:created>
  <dcterms:modified xsi:type="dcterms:W3CDTF">2017-06-18T07:06:22Z</dcterms:modified>
  <cp:category/>
  <cp:version/>
  <cp:contentType/>
  <cp:contentStatus/>
</cp:coreProperties>
</file>